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el.segura\Desktop\Nueva carpeta (2)\"/>
    </mc:Choice>
  </mc:AlternateContent>
  <bookViews>
    <workbookView xWindow="120" yWindow="75" windowWidth="24915" windowHeight="11055"/>
  </bookViews>
  <sheets>
    <sheet name="BALANCE GENERAL MARZO 2018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59" i="1" l="1"/>
  <c r="D45" i="1"/>
  <c r="D47" i="1" s="1"/>
  <c r="D40" i="1"/>
  <c r="D30" i="1"/>
  <c r="D23" i="1"/>
  <c r="B12" i="1"/>
  <c r="D32" i="1" l="1"/>
  <c r="D49" i="1"/>
  <c r="D61" i="1" s="1"/>
  <c r="E61" i="1" s="1"/>
  <c r="D51" i="1" l="1"/>
</calcChain>
</file>

<file path=xl/sharedStrings.xml><?xml version="1.0" encoding="utf-8"?>
<sst xmlns="http://schemas.openxmlformats.org/spreadsheetml/2006/main" count="36" uniqueCount="35">
  <si>
    <t>Estado De Situación Financiera</t>
  </si>
  <si>
    <t>RD$</t>
  </si>
  <si>
    <t>ACTIVOS</t>
  </si>
  <si>
    <t>Activos Corrientes</t>
  </si>
  <si>
    <t>Efectivo y equivalentes al efectivo</t>
  </si>
  <si>
    <t>Cuentas Y Documentos Por Cobrar A Corto Plazo</t>
  </si>
  <si>
    <t>Gastos Pagados Por Anticipado</t>
  </si>
  <si>
    <t xml:space="preserve">Inventario </t>
  </si>
  <si>
    <t xml:space="preserve">Otros Activos </t>
  </si>
  <si>
    <t xml:space="preserve">                Total Activos Corrientes</t>
  </si>
  <si>
    <t>Activos no Corrientes</t>
  </si>
  <si>
    <t xml:space="preserve">Cuentas A Cobrar A Largo Plazo </t>
  </si>
  <si>
    <t xml:space="preserve">Bienes en Uso </t>
  </si>
  <si>
    <t>Activos Intangibles</t>
  </si>
  <si>
    <t xml:space="preserve">                Total Activos no Corrientes</t>
  </si>
  <si>
    <t>Activos Totales</t>
  </si>
  <si>
    <t>PASIVOS</t>
  </si>
  <si>
    <t>Pasivos corrientes</t>
  </si>
  <si>
    <t xml:space="preserve">Cuentas Por Pagar A Corto Plazo </t>
  </si>
  <si>
    <t>Retenciones Y Deducciones Por Pagar</t>
  </si>
  <si>
    <t>Otras Cuentas Por Pagar</t>
  </si>
  <si>
    <t xml:space="preserve">                Total Pasivos Corrientes</t>
  </si>
  <si>
    <t>Pasivos no Corrientes</t>
  </si>
  <si>
    <t>Prestamo Por Pagar A Largo Plazo</t>
  </si>
  <si>
    <t>Otros Pasivos No Corrientes</t>
  </si>
  <si>
    <t xml:space="preserve">                Total Pasivos no Corrientes</t>
  </si>
  <si>
    <t>Pasivos Totales</t>
  </si>
  <si>
    <t>Activos Netos</t>
  </si>
  <si>
    <t xml:space="preserve">Patrimonio </t>
  </si>
  <si>
    <t>Patrimonio Institucional</t>
  </si>
  <si>
    <t xml:space="preserve">                Total Patrimonio Institucional</t>
  </si>
  <si>
    <t xml:space="preserve">                Total Pasivo/Patrimonio</t>
  </si>
  <si>
    <r>
      <t xml:space="preserve">    Aprobado por  : </t>
    </r>
    <r>
      <rPr>
        <b/>
        <sz val="10"/>
        <color theme="1"/>
        <rFont val="Calibri"/>
        <family val="2"/>
        <scheme val="minor"/>
      </rPr>
      <t>Lic. Nelson Ramón Ortega</t>
    </r>
  </si>
  <si>
    <r>
      <t xml:space="preserve">    Revisado por   : </t>
    </r>
    <r>
      <rPr>
        <b/>
        <sz val="10"/>
        <color theme="1"/>
        <rFont val="Calibri"/>
        <family val="2"/>
        <scheme val="minor"/>
      </rPr>
      <t>Lic. Rafael Esteban Martínez</t>
    </r>
  </si>
  <si>
    <r>
      <t xml:space="preserve">    Elaborado por : </t>
    </r>
    <r>
      <rPr>
        <b/>
        <sz val="10"/>
        <color theme="1"/>
        <rFont val="Calibri"/>
        <family val="2"/>
        <scheme val="minor"/>
      </rPr>
      <t>Lic. Ramón Salazar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</si>
</sst>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(#,##0\)"/>
    <numFmt numFmtId="165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2" borderId="0"/>
  </cellStyleXfs>
  <cellXfs count="22">
    <xf numFmtId="0" fontId="0" fillId="0" borderId="0" xfId="0"/>
    <xf numFmtId="1" fontId="1" fillId="0" borderId="0" xfId="1" applyNumberFormat="1"/>
    <xf numFmtId="0" fontId="1" fillId="0" borderId="0" xfId="1"/>
    <xf numFmtId="39" fontId="1" fillId="0" borderId="0" xfId="1" applyNumberFormat="1"/>
    <xf numFmtId="0" fontId="2" fillId="0" borderId="0" xfId="1" applyFont="1" applyAlignment="1">
      <alignment horizontal="center" vertical="center"/>
    </xf>
    <xf numFmtId="0" fontId="0" fillId="0" borderId="0" xfId="1" applyFont="1"/>
    <xf numFmtId="0" fontId="2" fillId="0" borderId="0" xfId="1" applyFont="1" applyAlignment="1">
      <alignment horizontal="center"/>
    </xf>
    <xf numFmtId="164" fontId="1" fillId="0" borderId="0" xfId="1" applyNumberFormat="1"/>
    <xf numFmtId="164" fontId="0" fillId="0" borderId="0" xfId="1" applyNumberFormat="1" applyFont="1"/>
    <xf numFmtId="0" fontId="2" fillId="0" borderId="0" xfId="1" applyFont="1" applyAlignment="1"/>
    <xf numFmtId="164" fontId="2" fillId="0" borderId="1" xfId="1" applyNumberFormat="1" applyFont="1" applyBorder="1"/>
    <xf numFmtId="0" fontId="1" fillId="0" borderId="0" xfId="1" applyAlignment="1"/>
    <xf numFmtId="0" fontId="1" fillId="0" borderId="0" xfId="1" applyAlignment="1">
      <alignment horizontal="center"/>
    </xf>
    <xf numFmtId="164" fontId="2" fillId="0" borderId="2" xfId="1" applyNumberFormat="1" applyFont="1" applyBorder="1"/>
    <xf numFmtId="164" fontId="2" fillId="0" borderId="3" xfId="1" applyNumberFormat="1" applyFont="1" applyBorder="1"/>
    <xf numFmtId="164" fontId="1" fillId="0" borderId="0" xfId="1" applyNumberFormat="1" applyBorder="1"/>
    <xf numFmtId="0" fontId="5" fillId="0" borderId="0" xfId="2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165" fontId="1" fillId="0" borderId="0" xfId="1" applyNumberFormat="1"/>
    <xf numFmtId="37" fontId="6" fillId="2" borderId="0" xfId="2" applyNumberFormat="1" applyFont="1" applyFill="1" applyBorder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4</xdr:col>
      <xdr:colOff>419100</xdr:colOff>
      <xdr:row>9</xdr:row>
      <xdr:rowOff>152162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95325"/>
          <a:ext cx="5724525" cy="17428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on.salazar/Documents/ARCH-20-DIC-2012/MINERD/ESTADO-GRAL-CC-PESENTACION/ESTADOS-2018/2018-03-MARZO/03-2018-1-Est-Sitc-Finan-Minerd-MAR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T-MAR-18-MINERD"/>
      <sheetName val="B-Gral-MAR-18-MINERD"/>
      <sheetName val="ANEXO-MAR-2018"/>
      <sheetName val="EST-2016-2017-2018-pre"/>
      <sheetName val="VDS"/>
      <sheetName val="PREST-SP17-JL16-COMPRT"/>
      <sheetName val="ANEXO-SP17-JL16"/>
    </sheetNames>
    <sheetDataSet>
      <sheetData sheetId="0" refreshError="1"/>
      <sheetData sheetId="1" refreshError="1">
        <row r="7">
          <cell r="B7" t="str">
            <v>Al 31 de Marzo  de 2018</v>
          </cell>
          <cell r="C7">
            <v>0</v>
          </cell>
          <cell r="D7">
            <v>0</v>
          </cell>
        </row>
      </sheetData>
      <sheetData sheetId="2" refreshError="1">
        <row r="11">
          <cell r="D11">
            <v>200137075.31999999</v>
          </cell>
        </row>
        <row r="278">
          <cell r="D278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E81"/>
  <sheetViews>
    <sheetView tabSelected="1" workbookViewId="0">
      <selection activeCell="E15" sqref="E15"/>
    </sheetView>
  </sheetViews>
  <sheetFormatPr baseColWidth="10" defaultRowHeight="15" x14ac:dyDescent="0.25"/>
  <cols>
    <col min="1" max="1" width="8.42578125" style="2" customWidth="1"/>
    <col min="2" max="2" width="50" style="2" customWidth="1"/>
    <col min="3" max="3" width="4.140625" style="2" customWidth="1"/>
    <col min="4" max="4" width="17" style="2" customWidth="1"/>
    <col min="5" max="5" width="29.140625" style="2" customWidth="1"/>
    <col min="6" max="16384" width="11.42578125" style="2"/>
  </cols>
  <sheetData>
    <row r="11" spans="1:5" ht="15.75" x14ac:dyDescent="0.25">
      <c r="A11" s="1"/>
      <c r="B11" s="20" t="s">
        <v>0</v>
      </c>
      <c r="C11" s="20"/>
      <c r="D11" s="20"/>
    </row>
    <row r="12" spans="1:5" x14ac:dyDescent="0.25">
      <c r="A12" s="1"/>
      <c r="B12" s="21" t="str">
        <f>'[1]B-Gral-MAR-18-MINERD'!B7:D7</f>
        <v>Al 31 de Marzo  de 2018</v>
      </c>
      <c r="C12" s="21"/>
      <c r="D12" s="21"/>
    </row>
    <row r="13" spans="1:5" x14ac:dyDescent="0.25">
      <c r="A13" s="1"/>
      <c r="B13" s="21" t="s">
        <v>1</v>
      </c>
      <c r="C13" s="21"/>
      <c r="D13" s="21"/>
    </row>
    <row r="14" spans="1:5" ht="9" customHeight="1" x14ac:dyDescent="0.25">
      <c r="A14" s="1"/>
      <c r="D14" s="3"/>
      <c r="E14" s="3"/>
    </row>
    <row r="15" spans="1:5" x14ac:dyDescent="0.25">
      <c r="A15" s="1"/>
      <c r="B15" s="4" t="s">
        <v>2</v>
      </c>
      <c r="C15" s="5"/>
      <c r="D15" s="3"/>
      <c r="E15" s="3"/>
    </row>
    <row r="16" spans="1:5" x14ac:dyDescent="0.25">
      <c r="A16" s="1"/>
      <c r="B16" s="6" t="s">
        <v>3</v>
      </c>
      <c r="D16" s="3"/>
      <c r="E16" s="3"/>
    </row>
    <row r="17" spans="1:5" x14ac:dyDescent="0.25">
      <c r="A17" s="1"/>
      <c r="B17" s="2" t="s">
        <v>4</v>
      </c>
      <c r="C17" s="5"/>
      <c r="D17" s="7">
        <v>200137075.31999999</v>
      </c>
      <c r="E17" s="3"/>
    </row>
    <row r="18" spans="1:5" x14ac:dyDescent="0.25">
      <c r="A18" s="1"/>
      <c r="B18" s="5" t="s">
        <v>5</v>
      </c>
      <c r="C18" s="5"/>
      <c r="D18" s="8">
        <v>8063692727.8000002</v>
      </c>
      <c r="E18" s="3"/>
    </row>
    <row r="19" spans="1:5" x14ac:dyDescent="0.25">
      <c r="A19" s="1"/>
      <c r="B19" s="5" t="s">
        <v>6</v>
      </c>
      <c r="C19" s="5"/>
      <c r="D19" s="7">
        <v>185500</v>
      </c>
      <c r="E19" s="3"/>
    </row>
    <row r="20" spans="1:5" x14ac:dyDescent="0.25">
      <c r="A20" s="1"/>
      <c r="B20" s="5" t="s">
        <v>7</v>
      </c>
      <c r="C20" s="5"/>
      <c r="D20" s="7">
        <v>78995763.730000004</v>
      </c>
      <c r="E20" s="3"/>
    </row>
    <row r="21" spans="1:5" x14ac:dyDescent="0.25">
      <c r="A21" s="1"/>
      <c r="B21" s="5" t="s">
        <v>8</v>
      </c>
      <c r="C21" s="5"/>
      <c r="D21" s="7">
        <v>32263421.93</v>
      </c>
      <c r="E21" s="3"/>
    </row>
    <row r="22" spans="1:5" ht="6.75" customHeight="1" x14ac:dyDescent="0.25">
      <c r="A22" s="1"/>
      <c r="B22" s="5"/>
      <c r="C22" s="5"/>
      <c r="D22" s="7"/>
      <c r="E22" s="3"/>
    </row>
    <row r="23" spans="1:5" x14ac:dyDescent="0.25">
      <c r="A23" s="1"/>
      <c r="B23" s="9" t="s">
        <v>9</v>
      </c>
      <c r="D23" s="10">
        <f>SUM(D17:D21)</f>
        <v>8375274488.7799997</v>
      </c>
      <c r="E23" s="3"/>
    </row>
    <row r="24" spans="1:5" ht="11.25" customHeight="1" x14ac:dyDescent="0.25">
      <c r="A24" s="1"/>
      <c r="B24" s="11"/>
      <c r="D24" s="7"/>
      <c r="E24" s="3"/>
    </row>
    <row r="25" spans="1:5" x14ac:dyDescent="0.25">
      <c r="A25" s="1"/>
      <c r="B25" s="9" t="s">
        <v>10</v>
      </c>
      <c r="C25" s="5"/>
      <c r="D25" s="7"/>
      <c r="E25" s="3"/>
    </row>
    <row r="26" spans="1:5" x14ac:dyDescent="0.25">
      <c r="A26" s="1"/>
      <c r="B26" s="2" t="s">
        <v>11</v>
      </c>
      <c r="C26" s="5"/>
      <c r="D26" s="7">
        <v>137176018.65000001</v>
      </c>
      <c r="E26" s="3"/>
    </row>
    <row r="27" spans="1:5" x14ac:dyDescent="0.25">
      <c r="A27" s="1"/>
      <c r="B27" s="2" t="s">
        <v>12</v>
      </c>
      <c r="C27" s="5"/>
      <c r="D27" s="7">
        <v>127779448610.79001</v>
      </c>
      <c r="E27" s="3"/>
    </row>
    <row r="28" spans="1:5" x14ac:dyDescent="0.25">
      <c r="A28" s="1"/>
      <c r="B28" s="2" t="s">
        <v>13</v>
      </c>
      <c r="C28" s="5"/>
      <c r="D28" s="7">
        <v>856555538.14999998</v>
      </c>
      <c r="E28" s="3"/>
    </row>
    <row r="29" spans="1:5" ht="8.25" customHeight="1" x14ac:dyDescent="0.25">
      <c r="A29" s="1"/>
      <c r="D29" s="7"/>
      <c r="E29" s="3"/>
    </row>
    <row r="30" spans="1:5" x14ac:dyDescent="0.25">
      <c r="A30" s="1"/>
      <c r="B30" s="9" t="s">
        <v>14</v>
      </c>
      <c r="D30" s="10">
        <f>SUM(D26:D29)</f>
        <v>128773180167.59</v>
      </c>
      <c r="E30" s="3"/>
    </row>
    <row r="31" spans="1:5" ht="6.75" customHeight="1" x14ac:dyDescent="0.25">
      <c r="A31" s="1"/>
      <c r="B31" s="12"/>
      <c r="D31" s="7"/>
      <c r="E31" s="3"/>
    </row>
    <row r="32" spans="1:5" ht="15.75" thickBot="1" x14ac:dyDescent="0.3">
      <c r="A32" s="1"/>
      <c r="B32" s="6" t="s">
        <v>15</v>
      </c>
      <c r="D32" s="13">
        <f>D23+D30</f>
        <v>137148454656.37</v>
      </c>
      <c r="E32" s="3"/>
    </row>
    <row r="33" spans="1:5" ht="10.5" customHeight="1" thickTop="1" x14ac:dyDescent="0.25">
      <c r="A33" s="1"/>
      <c r="D33" s="7"/>
      <c r="E33" s="3"/>
    </row>
    <row r="34" spans="1:5" x14ac:dyDescent="0.25">
      <c r="A34" s="1"/>
      <c r="B34" s="4" t="s">
        <v>16</v>
      </c>
      <c r="D34" s="7"/>
      <c r="E34" s="3"/>
    </row>
    <row r="35" spans="1:5" x14ac:dyDescent="0.25">
      <c r="A35" s="1"/>
      <c r="B35" s="6" t="s">
        <v>17</v>
      </c>
      <c r="D35" s="7"/>
      <c r="E35" s="3"/>
    </row>
    <row r="36" spans="1:5" x14ac:dyDescent="0.25">
      <c r="A36" s="1"/>
      <c r="B36" s="2" t="s">
        <v>18</v>
      </c>
      <c r="C36" s="5"/>
      <c r="D36" s="7">
        <v>4332577188.5100002</v>
      </c>
      <c r="E36" s="3"/>
    </row>
    <row r="37" spans="1:5" x14ac:dyDescent="0.25">
      <c r="A37" s="1"/>
      <c r="B37" s="2" t="s">
        <v>19</v>
      </c>
      <c r="C37" s="5"/>
      <c r="D37" s="7">
        <v>542127904.00999999</v>
      </c>
      <c r="E37" s="3"/>
    </row>
    <row r="38" spans="1:5" x14ac:dyDescent="0.25">
      <c r="A38" s="1"/>
      <c r="B38" s="2" t="s">
        <v>20</v>
      </c>
      <c r="C38" s="5"/>
      <c r="D38" s="7">
        <v>384112297.24000037</v>
      </c>
      <c r="E38" s="3"/>
    </row>
    <row r="39" spans="1:5" ht="6.75" customHeight="1" x14ac:dyDescent="0.25">
      <c r="A39" s="1"/>
      <c r="D39" s="7"/>
      <c r="E39" s="3"/>
    </row>
    <row r="40" spans="1:5" x14ac:dyDescent="0.25">
      <c r="A40" s="1"/>
      <c r="B40" s="9" t="s">
        <v>21</v>
      </c>
      <c r="D40" s="10">
        <f>SUM(D36:D39)</f>
        <v>5258817389.7600012</v>
      </c>
      <c r="E40" s="3"/>
    </row>
    <row r="41" spans="1:5" ht="6.75" customHeight="1" x14ac:dyDescent="0.25">
      <c r="A41" s="1"/>
      <c r="D41" s="7"/>
      <c r="E41" s="3"/>
    </row>
    <row r="42" spans="1:5" x14ac:dyDescent="0.25">
      <c r="A42" s="1"/>
      <c r="B42" s="6" t="s">
        <v>22</v>
      </c>
      <c r="D42" s="7"/>
      <c r="E42" s="3"/>
    </row>
    <row r="43" spans="1:5" x14ac:dyDescent="0.25">
      <c r="A43" s="1"/>
      <c r="D43" s="7"/>
      <c r="E43" s="3"/>
    </row>
    <row r="44" spans="1:5" x14ac:dyDescent="0.25">
      <c r="A44" s="1"/>
      <c r="B44" s="5" t="s">
        <v>23</v>
      </c>
      <c r="C44" s="5"/>
      <c r="D44" s="7">
        <v>72481155.320000008</v>
      </c>
      <c r="E44" s="3"/>
    </row>
    <row r="45" spans="1:5" hidden="1" x14ac:dyDescent="0.25">
      <c r="A45" s="1"/>
      <c r="B45" s="2" t="s">
        <v>24</v>
      </c>
      <c r="C45" s="5"/>
      <c r="D45" s="7">
        <f>'[1]ANEXO-MAR-2018'!D278*-1</f>
        <v>0</v>
      </c>
      <c r="E45" s="3"/>
    </row>
    <row r="46" spans="1:5" x14ac:dyDescent="0.25">
      <c r="A46" s="1"/>
      <c r="D46" s="7"/>
      <c r="E46" s="3"/>
    </row>
    <row r="47" spans="1:5" x14ac:dyDescent="0.25">
      <c r="A47" s="1"/>
      <c r="B47" s="9" t="s">
        <v>25</v>
      </c>
      <c r="D47" s="10">
        <f>SUM(D44:D46)</f>
        <v>72481155.320000008</v>
      </c>
      <c r="E47" s="3"/>
    </row>
    <row r="48" spans="1:5" ht="9" customHeight="1" x14ac:dyDescent="0.25">
      <c r="A48" s="1"/>
      <c r="B48" s="12"/>
      <c r="D48" s="7"/>
      <c r="E48" s="3"/>
    </row>
    <row r="49" spans="1:5" ht="15.75" thickBot="1" x14ac:dyDescent="0.3">
      <c r="A49" s="1"/>
      <c r="B49" s="6" t="s">
        <v>26</v>
      </c>
      <c r="D49" s="13">
        <f>D40+D47</f>
        <v>5331298545.0800009</v>
      </c>
      <c r="E49" s="3"/>
    </row>
    <row r="50" spans="1:5" ht="7.5" customHeight="1" thickTop="1" x14ac:dyDescent="0.25">
      <c r="A50" s="1"/>
      <c r="B50" s="6"/>
      <c r="D50" s="7"/>
      <c r="E50" s="3"/>
    </row>
    <row r="51" spans="1:5" ht="15.75" thickBot="1" x14ac:dyDescent="0.3">
      <c r="A51" s="1"/>
      <c r="B51" s="6" t="s">
        <v>27</v>
      </c>
      <c r="D51" s="14">
        <f>D32-D49</f>
        <v>131817156111.28999</v>
      </c>
      <c r="E51" s="3"/>
    </row>
    <row r="52" spans="1:5" x14ac:dyDescent="0.25">
      <c r="A52" s="1"/>
      <c r="B52" s="6"/>
      <c r="D52" s="15"/>
      <c r="E52" s="3"/>
    </row>
    <row r="53" spans="1:5" x14ac:dyDescent="0.25">
      <c r="A53" s="1"/>
      <c r="B53" s="16" t="s">
        <v>28</v>
      </c>
      <c r="D53" s="7"/>
      <c r="E53" s="3"/>
    </row>
    <row r="54" spans="1:5" x14ac:dyDescent="0.25">
      <c r="A54" s="1"/>
      <c r="B54" s="16" t="s">
        <v>29</v>
      </c>
      <c r="D54" s="7"/>
      <c r="E54" s="3"/>
    </row>
    <row r="55" spans="1:5" ht="7.5" customHeight="1" x14ac:dyDescent="0.25">
      <c r="A55" s="1"/>
      <c r="B55" s="17"/>
      <c r="D55" s="7"/>
      <c r="E55" s="3"/>
    </row>
    <row r="56" spans="1:5" x14ac:dyDescent="0.25">
      <c r="A56" s="1"/>
      <c r="B56" s="2" t="s">
        <v>29</v>
      </c>
      <c r="C56" s="5"/>
      <c r="D56" s="7">
        <v>131817156111.29001</v>
      </c>
      <c r="E56" s="3"/>
    </row>
    <row r="57" spans="1:5" ht="6.75" customHeight="1" x14ac:dyDescent="0.25">
      <c r="A57" s="1"/>
      <c r="C57" s="5"/>
      <c r="D57" s="7"/>
      <c r="E57" s="3"/>
    </row>
    <row r="58" spans="1:5" ht="7.5" customHeight="1" x14ac:dyDescent="0.25">
      <c r="A58" s="1"/>
      <c r="D58" s="7"/>
      <c r="E58" s="3"/>
    </row>
    <row r="59" spans="1:5" ht="15.75" thickBot="1" x14ac:dyDescent="0.3">
      <c r="A59" s="1"/>
      <c r="B59" s="9" t="s">
        <v>30</v>
      </c>
      <c r="D59" s="13">
        <f>D56</f>
        <v>131817156111.29001</v>
      </c>
      <c r="E59" s="3"/>
    </row>
    <row r="60" spans="1:5" ht="7.5" customHeight="1" thickTop="1" x14ac:dyDescent="0.25">
      <c r="A60" s="1"/>
      <c r="B60" s="11"/>
      <c r="D60" s="7"/>
      <c r="E60" s="3"/>
    </row>
    <row r="61" spans="1:5" ht="15.75" thickBot="1" x14ac:dyDescent="0.3">
      <c r="A61" s="1"/>
      <c r="B61" s="9" t="s">
        <v>31</v>
      </c>
      <c r="D61" s="14">
        <f>D49+D59</f>
        <v>137148454656.37001</v>
      </c>
      <c r="E61" s="18">
        <f>D61-D32</f>
        <v>0</v>
      </c>
    </row>
    <row r="62" spans="1:5" x14ac:dyDescent="0.25">
      <c r="D62" s="7"/>
      <c r="E62" s="3"/>
    </row>
    <row r="63" spans="1:5" x14ac:dyDescent="0.25">
      <c r="B63" s="19" t="s">
        <v>32</v>
      </c>
      <c r="D63" s="7"/>
      <c r="E63" s="3"/>
    </row>
    <row r="64" spans="1:5" x14ac:dyDescent="0.25">
      <c r="B64" s="19" t="s">
        <v>33</v>
      </c>
      <c r="D64" s="7"/>
      <c r="E64" s="3"/>
    </row>
    <row r="65" spans="2:5" x14ac:dyDescent="0.25">
      <c r="B65" s="19" t="s">
        <v>34</v>
      </c>
      <c r="D65" s="3"/>
      <c r="E65" s="3"/>
    </row>
    <row r="66" spans="2:5" x14ac:dyDescent="0.25">
      <c r="D66" s="3"/>
      <c r="E66" s="3"/>
    </row>
    <row r="67" spans="2:5" x14ac:dyDescent="0.25">
      <c r="D67" s="3"/>
      <c r="E67" s="3"/>
    </row>
    <row r="68" spans="2:5" x14ac:dyDescent="0.25">
      <c r="D68" s="3"/>
      <c r="E68" s="3"/>
    </row>
    <row r="69" spans="2:5" x14ac:dyDescent="0.25">
      <c r="D69" s="3"/>
      <c r="E69" s="3"/>
    </row>
    <row r="70" spans="2:5" x14ac:dyDescent="0.25">
      <c r="D70" s="3"/>
      <c r="E70" s="3"/>
    </row>
    <row r="71" spans="2:5" x14ac:dyDescent="0.25">
      <c r="D71" s="3"/>
      <c r="E71" s="3"/>
    </row>
    <row r="72" spans="2:5" x14ac:dyDescent="0.25">
      <c r="D72" s="3"/>
      <c r="E72" s="3"/>
    </row>
    <row r="73" spans="2:5" x14ac:dyDescent="0.25">
      <c r="D73" s="3"/>
      <c r="E73" s="3"/>
    </row>
    <row r="74" spans="2:5" x14ac:dyDescent="0.25">
      <c r="D74" s="3"/>
      <c r="E74" s="3"/>
    </row>
    <row r="75" spans="2:5" x14ac:dyDescent="0.25">
      <c r="D75" s="3"/>
      <c r="E75" s="3"/>
    </row>
    <row r="76" spans="2:5" x14ac:dyDescent="0.25">
      <c r="D76" s="3"/>
      <c r="E76" s="3"/>
    </row>
    <row r="77" spans="2:5" x14ac:dyDescent="0.25">
      <c r="D77" s="3"/>
      <c r="E77" s="3"/>
    </row>
    <row r="78" spans="2:5" x14ac:dyDescent="0.25">
      <c r="D78" s="3"/>
      <c r="E78" s="3"/>
    </row>
    <row r="79" spans="2:5" x14ac:dyDescent="0.25">
      <c r="D79" s="3"/>
      <c r="E79" s="3"/>
    </row>
    <row r="80" spans="2:5" x14ac:dyDescent="0.25">
      <c r="D80" s="3"/>
      <c r="E80" s="3"/>
    </row>
    <row r="81" spans="4:5" x14ac:dyDescent="0.25">
      <c r="D81" s="3"/>
      <c r="E81" s="3"/>
    </row>
  </sheetData>
  <mergeCells count="3">
    <mergeCell ref="B11:D11"/>
    <mergeCell ref="B12:D12"/>
    <mergeCell ref="B13:D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MARZO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Esteban Martinez Estrella</dc:creator>
  <cp:lastModifiedBy>Massiel Elizabeth Segura Montilla</cp:lastModifiedBy>
  <dcterms:created xsi:type="dcterms:W3CDTF">2018-04-10T18:27:00Z</dcterms:created>
  <dcterms:modified xsi:type="dcterms:W3CDTF">2018-04-11T12:19:22Z</dcterms:modified>
</cp:coreProperties>
</file>