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46.xml" ContentType="application/vnd.openxmlformats-officedocument.spreadsheetml.worksheet+xml"/>
  <Override PartName="/xl/styles.xml" ContentType="application/vnd.openxmlformats-officedocument.spreadsheetml.styles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DIDACTICOS Y TECNOLOGICOS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48">'DIDACTICOS Y TECNOLOGICOS'!$1:$1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1" i="53" l="1"/>
  <c r="E222" i="53" l="1"/>
  <c r="F222" i="53" s="1"/>
  <c r="F171" i="53" l="1"/>
  <c r="F170" i="53"/>
  <c r="E59" i="53" l="1"/>
  <c r="F59" i="53" s="1"/>
  <c r="E239" i="53" l="1"/>
  <c r="F239" i="53" s="1"/>
  <c r="E238" i="53"/>
  <c r="F238" i="53" s="1"/>
  <c r="E237" i="53"/>
  <c r="F237" i="53" s="1"/>
  <c r="E236" i="53"/>
  <c r="F236" i="53" s="1"/>
  <c r="E235" i="53"/>
  <c r="F235" i="53" s="1"/>
  <c r="E234" i="53"/>
  <c r="F234" i="53" s="1"/>
  <c r="E233" i="53"/>
  <c r="F233" i="53" s="1"/>
  <c r="E232" i="53"/>
  <c r="F232" i="53" s="1"/>
  <c r="E231" i="53"/>
  <c r="F231" i="53" s="1"/>
  <c r="E230" i="53"/>
  <c r="F230" i="53" s="1"/>
  <c r="E229" i="53"/>
  <c r="F229" i="53" s="1"/>
  <c r="E228" i="53"/>
  <c r="F228" i="53" s="1"/>
  <c r="E227" i="53"/>
  <c r="F227" i="53" s="1"/>
  <c r="E226" i="53"/>
  <c r="F226" i="53" s="1"/>
  <c r="E225" i="53"/>
  <c r="F225" i="53" s="1"/>
  <c r="E224" i="53"/>
  <c r="F224" i="53" s="1"/>
  <c r="E223" i="53"/>
  <c r="F223" i="53" s="1"/>
  <c r="E221" i="53"/>
  <c r="F221" i="53" s="1"/>
  <c r="E220" i="53"/>
  <c r="F220" i="53" s="1"/>
  <c r="E219" i="53"/>
  <c r="F219" i="53" s="1"/>
  <c r="E218" i="53"/>
  <c r="F218" i="53" s="1"/>
  <c r="E217" i="53"/>
  <c r="F217" i="53" s="1"/>
  <c r="E216" i="53"/>
  <c r="F216" i="53" s="1"/>
  <c r="E215" i="53"/>
  <c r="F215" i="53" s="1"/>
  <c r="E214" i="53"/>
  <c r="F214" i="53" s="1"/>
  <c r="E213" i="53"/>
  <c r="F213" i="53" s="1"/>
  <c r="E212" i="53"/>
  <c r="F212" i="53" s="1"/>
  <c r="E211" i="53"/>
  <c r="F211" i="53" s="1"/>
  <c r="E210" i="53"/>
  <c r="F210" i="53" s="1"/>
  <c r="E209" i="53"/>
  <c r="F209" i="53" s="1"/>
  <c r="E208" i="53"/>
  <c r="F208" i="53" s="1"/>
  <c r="E207" i="53"/>
  <c r="F207" i="53" s="1"/>
  <c r="E206" i="53"/>
  <c r="F206" i="53" s="1"/>
  <c r="E205" i="53"/>
  <c r="F205" i="53" s="1"/>
  <c r="E204" i="53"/>
  <c r="F204" i="53" s="1"/>
  <c r="E203" i="53"/>
  <c r="F203" i="53" s="1"/>
  <c r="E202" i="53"/>
  <c r="F202" i="53" s="1"/>
  <c r="E201" i="53"/>
  <c r="F201" i="53" s="1"/>
  <c r="E200" i="53"/>
  <c r="F200" i="53" s="1"/>
  <c r="E199" i="53"/>
  <c r="F199" i="53" s="1"/>
  <c r="E198" i="53"/>
  <c r="F198" i="53" s="1"/>
  <c r="E197" i="53"/>
  <c r="F197" i="53" s="1"/>
  <c r="E196" i="53"/>
  <c r="F196" i="53" s="1"/>
  <c r="E195" i="53"/>
  <c r="F195" i="53" s="1"/>
  <c r="E194" i="53"/>
  <c r="F194" i="53" s="1"/>
  <c r="E193" i="53"/>
  <c r="F193" i="53" s="1"/>
  <c r="E192" i="53"/>
  <c r="F192" i="53" s="1"/>
  <c r="E191" i="53"/>
  <c r="F191" i="53" s="1"/>
  <c r="E190" i="53"/>
  <c r="F190" i="53" s="1"/>
  <c r="E189" i="53"/>
  <c r="F189" i="53" s="1"/>
  <c r="E188" i="53"/>
  <c r="F188" i="53" s="1"/>
  <c r="E187" i="53"/>
  <c r="F187" i="53" s="1"/>
  <c r="E186" i="53"/>
  <c r="F186" i="53" s="1"/>
  <c r="E185" i="53"/>
  <c r="F185" i="53" s="1"/>
  <c r="E184" i="53"/>
  <c r="F184" i="53" s="1"/>
  <c r="E183" i="53"/>
  <c r="F183" i="53" s="1"/>
  <c r="E182" i="53"/>
  <c r="F182" i="53" s="1"/>
  <c r="E181" i="53"/>
  <c r="F181" i="53" s="1"/>
  <c r="E180" i="53"/>
  <c r="F180" i="53" s="1"/>
  <c r="E179" i="53"/>
  <c r="F179" i="53" s="1"/>
  <c r="E178" i="53"/>
  <c r="F178" i="53" s="1"/>
  <c r="E177" i="53"/>
  <c r="F177" i="53" s="1"/>
  <c r="E176" i="53"/>
  <c r="F176" i="53" s="1"/>
  <c r="E175" i="53"/>
  <c r="F175" i="53" s="1"/>
  <c r="E174" i="53"/>
  <c r="F174" i="53" s="1"/>
  <c r="E173" i="53"/>
  <c r="F173" i="53" s="1"/>
  <c r="E172" i="53"/>
  <c r="F172" i="53" s="1"/>
  <c r="E169" i="53"/>
  <c r="F169" i="53" s="1"/>
  <c r="E168" i="53"/>
  <c r="F168" i="53" s="1"/>
  <c r="E167" i="53"/>
  <c r="F167" i="53" s="1"/>
  <c r="E166" i="53"/>
  <c r="F166" i="53" s="1"/>
  <c r="E165" i="53"/>
  <c r="F165" i="53" s="1"/>
  <c r="E164" i="53"/>
  <c r="F164" i="53" s="1"/>
  <c r="E163" i="53"/>
  <c r="F163" i="53" s="1"/>
  <c r="E162" i="53"/>
  <c r="F162" i="53" s="1"/>
  <c r="E161" i="53"/>
  <c r="F161" i="53" s="1"/>
  <c r="E160" i="53"/>
  <c r="F160" i="53" s="1"/>
  <c r="E159" i="53"/>
  <c r="F159" i="53" s="1"/>
  <c r="E158" i="53"/>
  <c r="F158" i="53" s="1"/>
  <c r="E157" i="53"/>
  <c r="F157" i="53" s="1"/>
  <c r="E156" i="53"/>
  <c r="F156" i="53" s="1"/>
  <c r="E155" i="53"/>
  <c r="F155" i="53" s="1"/>
  <c r="E154" i="53"/>
  <c r="F154" i="53" s="1"/>
  <c r="E153" i="53"/>
  <c r="F153" i="53" s="1"/>
  <c r="E152" i="53"/>
  <c r="F152" i="53" s="1"/>
  <c r="E151" i="53"/>
  <c r="F151" i="53" s="1"/>
  <c r="E150" i="53"/>
  <c r="F150" i="53" s="1"/>
  <c r="E149" i="53"/>
  <c r="F149" i="53" s="1"/>
  <c r="E148" i="53"/>
  <c r="F148" i="53" s="1"/>
  <c r="E147" i="53"/>
  <c r="F147" i="53" s="1"/>
  <c r="E146" i="53"/>
  <c r="F146" i="53" s="1"/>
  <c r="E145" i="53"/>
  <c r="F145" i="53" s="1"/>
  <c r="E144" i="53"/>
  <c r="F144" i="53" s="1"/>
  <c r="E143" i="53"/>
  <c r="F143" i="53" s="1"/>
  <c r="E142" i="53"/>
  <c r="F142" i="53" s="1"/>
  <c r="E141" i="53"/>
  <c r="F141" i="53" s="1"/>
  <c r="E140" i="53"/>
  <c r="F140" i="53" s="1"/>
  <c r="E139" i="53"/>
  <c r="F139" i="53" s="1"/>
  <c r="E138" i="53"/>
  <c r="F138" i="53" s="1"/>
  <c r="E137" i="53"/>
  <c r="F137" i="53" s="1"/>
  <c r="E136" i="53"/>
  <c r="F136" i="53" s="1"/>
  <c r="E135" i="53"/>
  <c r="F135" i="53" s="1"/>
  <c r="E134" i="53"/>
  <c r="F134" i="53" s="1"/>
  <c r="E133" i="53"/>
  <c r="F133" i="53" s="1"/>
  <c r="E132" i="53"/>
  <c r="F132" i="53" s="1"/>
  <c r="E131" i="53"/>
  <c r="F131" i="53" s="1"/>
  <c r="E130" i="53"/>
  <c r="F130" i="53" s="1"/>
  <c r="E129" i="53"/>
  <c r="F129" i="53" s="1"/>
  <c r="E128" i="53"/>
  <c r="F128" i="53" s="1"/>
  <c r="E127" i="53"/>
  <c r="F127" i="53" s="1"/>
  <c r="E126" i="53"/>
  <c r="F126" i="53" s="1"/>
  <c r="E125" i="53"/>
  <c r="F125" i="53" s="1"/>
  <c r="E124" i="53"/>
  <c r="F124" i="53" s="1"/>
  <c r="E123" i="53"/>
  <c r="F123" i="53" s="1"/>
  <c r="E122" i="53"/>
  <c r="F122" i="53" s="1"/>
  <c r="E121" i="53"/>
  <c r="F121" i="53" s="1"/>
  <c r="E120" i="53"/>
  <c r="F120" i="53" s="1"/>
  <c r="E119" i="53"/>
  <c r="F119" i="53" s="1"/>
  <c r="E118" i="53"/>
  <c r="F118" i="53" s="1"/>
  <c r="E117" i="53"/>
  <c r="F117" i="53" s="1"/>
  <c r="E116" i="53"/>
  <c r="F116" i="53" s="1"/>
  <c r="E115" i="53"/>
  <c r="F115" i="53" s="1"/>
  <c r="E114" i="53"/>
  <c r="F114" i="53" s="1"/>
  <c r="E113" i="53"/>
  <c r="F113" i="53" s="1"/>
  <c r="E112" i="53"/>
  <c r="F112" i="53" s="1"/>
  <c r="E111" i="53"/>
  <c r="F111" i="53" s="1"/>
  <c r="E110" i="53"/>
  <c r="F110" i="53" s="1"/>
  <c r="E109" i="53"/>
  <c r="F109" i="53" s="1"/>
  <c r="E108" i="53"/>
  <c r="F108" i="53" s="1"/>
  <c r="E106" i="53"/>
  <c r="F106" i="53" s="1"/>
  <c r="E105" i="53"/>
  <c r="F105" i="53" s="1"/>
  <c r="E104" i="53"/>
  <c r="F104" i="53" s="1"/>
  <c r="E103" i="53"/>
  <c r="F103" i="53" s="1"/>
  <c r="E102" i="53"/>
  <c r="F102" i="53" s="1"/>
  <c r="E101" i="53"/>
  <c r="F101" i="53" s="1"/>
  <c r="E100" i="53"/>
  <c r="F100" i="53" s="1"/>
  <c r="E99" i="53"/>
  <c r="F99" i="53" s="1"/>
  <c r="E98" i="53"/>
  <c r="F98" i="53" s="1"/>
  <c r="E97" i="53"/>
  <c r="F97" i="53" s="1"/>
  <c r="E96" i="53"/>
  <c r="F96" i="53" s="1"/>
  <c r="E95" i="53"/>
  <c r="F95" i="53" s="1"/>
  <c r="E94" i="53"/>
  <c r="F94" i="53" s="1"/>
  <c r="E93" i="53"/>
  <c r="F93" i="53" s="1"/>
  <c r="E92" i="53"/>
  <c r="F92" i="53" s="1"/>
  <c r="E91" i="53"/>
  <c r="F91" i="53" s="1"/>
  <c r="E90" i="53"/>
  <c r="F90" i="53" s="1"/>
  <c r="E89" i="53"/>
  <c r="F89" i="53" s="1"/>
  <c r="E88" i="53"/>
  <c r="F88" i="53" s="1"/>
  <c r="E87" i="53"/>
  <c r="F87" i="53" s="1"/>
  <c r="E86" i="53"/>
  <c r="F86" i="53" s="1"/>
  <c r="E85" i="53"/>
  <c r="F85" i="53" s="1"/>
  <c r="E84" i="53"/>
  <c r="F84" i="53" s="1"/>
  <c r="E83" i="53"/>
  <c r="F83" i="53" s="1"/>
  <c r="E82" i="53"/>
  <c r="F82" i="53" s="1"/>
  <c r="E81" i="53"/>
  <c r="F81" i="53" s="1"/>
  <c r="E79" i="53"/>
  <c r="F79" i="53" s="1"/>
  <c r="E78" i="53"/>
  <c r="F78" i="53" s="1"/>
  <c r="E77" i="53"/>
  <c r="F77" i="53" s="1"/>
  <c r="E76" i="53"/>
  <c r="F76" i="53" s="1"/>
  <c r="E75" i="53"/>
  <c r="F75" i="53" s="1"/>
  <c r="E74" i="53"/>
  <c r="F74" i="53" s="1"/>
  <c r="E73" i="53"/>
  <c r="F73" i="53" s="1"/>
  <c r="E72" i="53"/>
  <c r="F72" i="53" s="1"/>
  <c r="E71" i="53"/>
  <c r="F71" i="53" s="1"/>
  <c r="E70" i="53"/>
  <c r="F70" i="53" s="1"/>
  <c r="E69" i="53"/>
  <c r="F69" i="53" s="1"/>
  <c r="E68" i="53"/>
  <c r="F68" i="53" s="1"/>
  <c r="E67" i="53"/>
  <c r="F67" i="53" s="1"/>
  <c r="E66" i="53"/>
  <c r="F66" i="53" s="1"/>
  <c r="E65" i="53"/>
  <c r="F65" i="53" s="1"/>
  <c r="E64" i="53"/>
  <c r="F64" i="53" s="1"/>
  <c r="E63" i="53"/>
  <c r="F63" i="53" s="1"/>
  <c r="E62" i="53"/>
  <c r="F62" i="53" s="1"/>
  <c r="E61" i="53"/>
  <c r="F61" i="53" s="1"/>
  <c r="E60" i="53"/>
  <c r="F60" i="53" s="1"/>
  <c r="E58" i="53"/>
  <c r="F58" i="53" s="1"/>
  <c r="E57" i="53"/>
  <c r="F57" i="53" s="1"/>
  <c r="E56" i="53"/>
  <c r="F56" i="53" s="1"/>
  <c r="E55" i="53"/>
  <c r="F55" i="53" s="1"/>
  <c r="E54" i="53"/>
  <c r="F54" i="53" s="1"/>
  <c r="E53" i="53"/>
  <c r="F53" i="53" s="1"/>
  <c r="E52" i="53"/>
  <c r="F52" i="53" s="1"/>
  <c r="E51" i="53"/>
  <c r="F51" i="53" s="1"/>
  <c r="E50" i="53"/>
  <c r="F50" i="53" s="1"/>
  <c r="E49" i="53"/>
  <c r="F49" i="53" s="1"/>
  <c r="E48" i="53"/>
  <c r="F48" i="53" s="1"/>
  <c r="E47" i="53"/>
  <c r="F47" i="53" s="1"/>
  <c r="E46" i="53"/>
  <c r="F46" i="53" s="1"/>
  <c r="E45" i="53"/>
  <c r="F45" i="53" s="1"/>
  <c r="E44" i="53"/>
  <c r="F44" i="53" s="1"/>
  <c r="E43" i="53"/>
  <c r="F43" i="53" s="1"/>
  <c r="E42" i="53"/>
  <c r="F42" i="53" s="1"/>
  <c r="E41" i="53"/>
  <c r="F41" i="53" s="1"/>
  <c r="E40" i="53"/>
  <c r="F40" i="53" s="1"/>
  <c r="E39" i="53"/>
  <c r="F39" i="53" s="1"/>
  <c r="E38" i="53"/>
  <c r="F38" i="53" s="1"/>
  <c r="E37" i="53"/>
  <c r="F37" i="53" s="1"/>
  <c r="E36" i="53"/>
  <c r="F36" i="53" s="1"/>
  <c r="E35" i="53"/>
  <c r="F35" i="53" s="1"/>
  <c r="E34" i="53"/>
  <c r="F34" i="53" s="1"/>
  <c r="E33" i="53"/>
  <c r="F33" i="53" s="1"/>
  <c r="E32" i="53"/>
  <c r="F32" i="53" s="1"/>
  <c r="E31" i="53"/>
  <c r="F31" i="53" s="1"/>
  <c r="E30" i="53"/>
  <c r="F30" i="53" s="1"/>
  <c r="E29" i="53"/>
  <c r="F29" i="53" s="1"/>
  <c r="E28" i="53"/>
  <c r="F28" i="53" s="1"/>
  <c r="E27" i="53"/>
  <c r="F27" i="53" s="1"/>
  <c r="E26" i="53"/>
  <c r="F26" i="53" s="1"/>
  <c r="E25" i="53"/>
  <c r="F25" i="53" s="1"/>
  <c r="E24" i="53"/>
  <c r="F24" i="53" s="1"/>
  <c r="E23" i="53"/>
  <c r="F23" i="53" s="1"/>
  <c r="E22" i="53"/>
  <c r="F22" i="53" s="1"/>
  <c r="E21" i="53"/>
  <c r="F21" i="53" s="1"/>
  <c r="E20" i="53"/>
  <c r="F20" i="53" s="1"/>
  <c r="E19" i="53"/>
  <c r="F19" i="53" s="1"/>
  <c r="E18" i="53"/>
  <c r="F18" i="53" s="1"/>
  <c r="E17" i="53"/>
  <c r="F17" i="53" s="1"/>
  <c r="E16" i="53"/>
  <c r="F16" i="53" s="1"/>
  <c r="E15" i="53"/>
  <c r="F15" i="53" s="1"/>
  <c r="E14" i="53"/>
  <c r="F14" i="53" s="1"/>
  <c r="E13" i="53"/>
  <c r="F13" i="53" s="1"/>
  <c r="E12" i="53"/>
  <c r="F12" i="53" s="1"/>
  <c r="E11" i="53"/>
  <c r="F11" i="53" s="1"/>
  <c r="E10" i="53"/>
  <c r="F10" i="53" s="1"/>
  <c r="E9" i="53"/>
  <c r="F9" i="53" s="1"/>
  <c r="E8" i="53"/>
  <c r="F8" i="53" s="1"/>
  <c r="E7" i="53"/>
  <c r="F7" i="53" s="1"/>
  <c r="E6" i="53"/>
  <c r="F6" i="53" s="1"/>
  <c r="E5" i="53"/>
  <c r="F5" i="53" s="1"/>
  <c r="E4" i="53"/>
  <c r="F4" i="53" s="1"/>
  <c r="E3" i="53"/>
  <c r="F3" i="53" s="1"/>
  <c r="E2" i="53"/>
  <c r="F2" i="53" s="1"/>
  <c r="I249" i="52" l="1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J248" i="49"/>
  <c r="I248" i="49"/>
  <c r="J247" i="49"/>
  <c r="I247" i="49"/>
  <c r="J246" i="49"/>
  <c r="I246" i="49"/>
  <c r="J245" i="49"/>
  <c r="I245" i="49"/>
  <c r="J244" i="49"/>
  <c r="I244" i="49"/>
  <c r="J243" i="49"/>
  <c r="I243" i="49"/>
  <c r="J242" i="49"/>
  <c r="I242" i="49"/>
  <c r="J241" i="49"/>
  <c r="I241" i="49"/>
  <c r="J240" i="49"/>
  <c r="I240" i="49"/>
  <c r="J239" i="49"/>
  <c r="I239" i="49"/>
  <c r="J238" i="49"/>
  <c r="I238" i="49"/>
  <c r="J237" i="49"/>
  <c r="I237" i="49"/>
  <c r="J236" i="49"/>
  <c r="I236" i="49"/>
  <c r="J235" i="49"/>
  <c r="I235" i="49"/>
  <c r="J234" i="49"/>
  <c r="I234" i="49"/>
  <c r="J233" i="49"/>
  <c r="I233" i="49"/>
  <c r="J231" i="49"/>
  <c r="I231" i="49"/>
  <c r="J230" i="49"/>
  <c r="I230" i="49"/>
  <c r="J229" i="49"/>
  <c r="I229" i="49"/>
  <c r="J228" i="49"/>
  <c r="I228" i="49"/>
  <c r="J227" i="49"/>
  <c r="I227" i="49"/>
  <c r="J226" i="49"/>
  <c r="I226" i="49"/>
  <c r="J225" i="49"/>
  <c r="I225" i="49"/>
  <c r="J224" i="49"/>
  <c r="I224" i="49"/>
  <c r="J223" i="49"/>
  <c r="I223" i="49"/>
  <c r="J222" i="49"/>
  <c r="I222" i="49"/>
  <c r="J221" i="49"/>
  <c r="I221" i="49"/>
  <c r="J220" i="49"/>
  <c r="I220" i="49"/>
  <c r="J219" i="49"/>
  <c r="I219" i="49"/>
  <c r="J218" i="49"/>
  <c r="I218" i="49"/>
  <c r="J217" i="49"/>
  <c r="I217" i="49"/>
  <c r="J216" i="49"/>
  <c r="I216" i="49"/>
  <c r="J215" i="49"/>
  <c r="I215" i="49"/>
  <c r="J214" i="49"/>
  <c r="I214" i="49"/>
  <c r="J213" i="49"/>
  <c r="I213" i="49"/>
  <c r="J212" i="49"/>
  <c r="I212" i="49"/>
  <c r="J211" i="49"/>
  <c r="I211" i="49"/>
  <c r="J210" i="49"/>
  <c r="I210" i="49"/>
  <c r="J209" i="49"/>
  <c r="I209" i="49"/>
  <c r="J208" i="49"/>
  <c r="I208" i="49"/>
  <c r="J207" i="49"/>
  <c r="I207" i="49"/>
  <c r="J206" i="49"/>
  <c r="I206" i="49"/>
  <c r="J205" i="49"/>
  <c r="I205" i="49"/>
  <c r="J204" i="49"/>
  <c r="I204" i="49"/>
  <c r="J203" i="49"/>
  <c r="I203" i="49"/>
  <c r="J202" i="49"/>
  <c r="I202" i="49"/>
  <c r="J201" i="49"/>
  <c r="I201" i="49"/>
  <c r="J200" i="49"/>
  <c r="I200" i="49"/>
  <c r="J199" i="49"/>
  <c r="I199" i="49"/>
  <c r="J198" i="49"/>
  <c r="I198" i="49"/>
  <c r="J197" i="49"/>
  <c r="I197" i="49"/>
  <c r="J196" i="49"/>
  <c r="I196" i="49"/>
  <c r="J195" i="49"/>
  <c r="I195" i="49"/>
  <c r="J194" i="49"/>
  <c r="I194" i="49"/>
  <c r="J193" i="49"/>
  <c r="I193" i="49"/>
  <c r="J192" i="49"/>
  <c r="I192" i="49"/>
  <c r="J191" i="49"/>
  <c r="I191" i="49"/>
  <c r="J190" i="49"/>
  <c r="I190" i="49"/>
  <c r="J189" i="49"/>
  <c r="I189" i="49"/>
  <c r="J188" i="49"/>
  <c r="I188" i="49"/>
  <c r="J187" i="49"/>
  <c r="I187" i="49"/>
  <c r="J186" i="49"/>
  <c r="I186" i="49"/>
  <c r="J185" i="49"/>
  <c r="I185" i="49"/>
  <c r="J184" i="49"/>
  <c r="I184" i="49"/>
  <c r="J183" i="49"/>
  <c r="I183" i="49"/>
  <c r="J182" i="49"/>
  <c r="I182" i="49"/>
  <c r="J179" i="49"/>
  <c r="I179" i="49"/>
  <c r="J178" i="49"/>
  <c r="I178" i="49"/>
  <c r="J177" i="49"/>
  <c r="I177" i="49"/>
  <c r="J176" i="49"/>
  <c r="I176" i="49"/>
  <c r="J175" i="49"/>
  <c r="I175" i="49"/>
  <c r="J174" i="49"/>
  <c r="I174" i="49"/>
  <c r="J173" i="49"/>
  <c r="I173" i="49"/>
  <c r="J172" i="49"/>
  <c r="I172" i="49"/>
  <c r="J171" i="49"/>
  <c r="I171" i="49"/>
  <c r="J170" i="49"/>
  <c r="I170" i="49"/>
  <c r="J169" i="49"/>
  <c r="I169" i="49"/>
  <c r="J168" i="49"/>
  <c r="I168" i="49"/>
  <c r="J167" i="49"/>
  <c r="I167" i="49"/>
  <c r="J166" i="49"/>
  <c r="I166" i="49"/>
  <c r="J165" i="49"/>
  <c r="I165" i="49"/>
  <c r="J164" i="49"/>
  <c r="I164" i="49"/>
  <c r="J163" i="49"/>
  <c r="I163" i="49"/>
  <c r="J162" i="49"/>
  <c r="I162" i="49"/>
  <c r="J161" i="49"/>
  <c r="I161" i="49"/>
  <c r="J160" i="49"/>
  <c r="I160" i="49"/>
  <c r="J159" i="49"/>
  <c r="I159" i="49"/>
  <c r="J158" i="49"/>
  <c r="I158" i="49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J161" i="48"/>
  <c r="I161" i="48"/>
  <c r="J160" i="48"/>
  <c r="I160" i="48"/>
  <c r="J159" i="48"/>
  <c r="I159" i="48"/>
  <c r="J158" i="48"/>
  <c r="I158" i="48"/>
  <c r="J157" i="48"/>
  <c r="I157" i="48"/>
  <c r="J156" i="48"/>
  <c r="I156" i="48"/>
  <c r="J155" i="48"/>
  <c r="I155" i="48"/>
  <c r="J154" i="48"/>
  <c r="I154" i="48"/>
  <c r="J153" i="48"/>
  <c r="I153" i="48"/>
  <c r="J152" i="48"/>
  <c r="I152" i="48"/>
  <c r="J151" i="48"/>
  <c r="I151" i="48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J159" i="46"/>
  <c r="I159" i="46"/>
  <c r="J158" i="46"/>
  <c r="I158" i="46"/>
  <c r="J157" i="46"/>
  <c r="I157" i="46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J70" i="46"/>
  <c r="I70" i="46"/>
  <c r="J69" i="46"/>
  <c r="I69" i="46"/>
  <c r="J68" i="46"/>
  <c r="I68" i="46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H216" i="39"/>
  <c r="I216" i="39" s="1"/>
  <c r="H215" i="39"/>
  <c r="I215" i="39" s="1"/>
  <c r="H214" i="39"/>
  <c r="I214" i="39" s="1"/>
  <c r="H213" i="39"/>
  <c r="I213" i="39" s="1"/>
  <c r="H212" i="39"/>
  <c r="I212" i="39" s="1"/>
  <c r="H211" i="39"/>
  <c r="I211" i="39" s="1"/>
  <c r="H210" i="39"/>
  <c r="I210" i="39" s="1"/>
  <c r="H209" i="39"/>
  <c r="I209" i="39" s="1"/>
  <c r="H208" i="39"/>
  <c r="I208" i="39" s="1"/>
  <c r="H207" i="39"/>
  <c r="I207" i="39" s="1"/>
  <c r="H206" i="39"/>
  <c r="I206" i="39" s="1"/>
  <c r="H205" i="39"/>
  <c r="I205" i="39" s="1"/>
  <c r="H204" i="39"/>
  <c r="I204" i="39" s="1"/>
  <c r="H203" i="39"/>
  <c r="I203" i="39" s="1"/>
  <c r="H202" i="39"/>
  <c r="I202" i="39" s="1"/>
  <c r="H201" i="39"/>
  <c r="I201" i="39" s="1"/>
  <c r="H200" i="39"/>
  <c r="I200" i="39" s="1"/>
  <c r="H199" i="39"/>
  <c r="I199" i="39" s="1"/>
  <c r="H198" i="39"/>
  <c r="I198" i="39" s="1"/>
  <c r="H197" i="39"/>
  <c r="I197" i="39" s="1"/>
  <c r="H196" i="39"/>
  <c r="I196" i="39" s="1"/>
  <c r="H195" i="39"/>
  <c r="I195" i="39" s="1"/>
  <c r="H194" i="39"/>
  <c r="I194" i="39" s="1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I98" i="33"/>
  <c r="H98" i="33"/>
  <c r="I97" i="33"/>
  <c r="H97" i="33"/>
  <c r="I96" i="33"/>
  <c r="H96" i="33"/>
  <c r="I95" i="33"/>
  <c r="H95" i="33"/>
  <c r="I94" i="33"/>
  <c r="H94" i="33"/>
  <c r="I93" i="33"/>
  <c r="H93" i="33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H98" i="31"/>
  <c r="I98" i="31" s="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H170" i="27"/>
  <c r="I170" i="27" s="1"/>
  <c r="H169" i="27"/>
  <c r="I169" i="27" s="1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H211" i="26"/>
  <c r="I211" i="26" s="1"/>
  <c r="H210" i="26"/>
  <c r="I210" i="26" s="1"/>
  <c r="H209" i="26"/>
  <c r="I209" i="26" s="1"/>
  <c r="H208" i="26"/>
  <c r="I208" i="26" s="1"/>
  <c r="H207" i="26"/>
  <c r="I207" i="26" s="1"/>
  <c r="H206" i="26"/>
  <c r="I206" i="26" s="1"/>
  <c r="H205" i="26"/>
  <c r="I205" i="26" s="1"/>
  <c r="H204" i="26"/>
  <c r="I204" i="26" s="1"/>
  <c r="H203" i="26"/>
  <c r="I203" i="26" s="1"/>
  <c r="H202" i="26"/>
  <c r="I202" i="26" s="1"/>
  <c r="H201" i="26"/>
  <c r="I201" i="26" s="1"/>
  <c r="H200" i="26"/>
  <c r="I200" i="26" s="1"/>
  <c r="H199" i="26"/>
  <c r="I199" i="26" s="1"/>
  <c r="H198" i="26"/>
  <c r="I198" i="26" s="1"/>
  <c r="H197" i="26"/>
  <c r="I197" i="26" s="1"/>
  <c r="H196" i="26"/>
  <c r="I196" i="26" s="1"/>
  <c r="H195" i="26"/>
  <c r="I195" i="26" s="1"/>
  <c r="H194" i="26"/>
  <c r="I194" i="26" s="1"/>
  <c r="H193" i="26"/>
  <c r="I193" i="26" s="1"/>
  <c r="H192" i="26"/>
  <c r="I192" i="26" s="1"/>
  <c r="H191" i="26"/>
  <c r="I191" i="26" s="1"/>
  <c r="H190" i="26"/>
  <c r="I190" i="26" s="1"/>
  <c r="H189" i="26"/>
  <c r="I189" i="26" s="1"/>
  <c r="H188" i="26"/>
  <c r="I188" i="26" s="1"/>
  <c r="H187" i="26"/>
  <c r="I187" i="26" s="1"/>
  <c r="H186" i="26"/>
  <c r="I186" i="26" s="1"/>
  <c r="H185" i="26"/>
  <c r="I185" i="26" s="1"/>
  <c r="H184" i="26"/>
  <c r="I184" i="26" s="1"/>
  <c r="H183" i="26"/>
  <c r="I183" i="26" s="1"/>
  <c r="H182" i="26"/>
  <c r="I182" i="26" s="1"/>
  <c r="H181" i="26"/>
  <c r="I181" i="26" s="1"/>
  <c r="H180" i="26"/>
  <c r="I180" i="26" s="1"/>
  <c r="H179" i="26"/>
  <c r="I179" i="26" s="1"/>
  <c r="H178" i="26"/>
  <c r="I178" i="26" s="1"/>
  <c r="H177" i="26"/>
  <c r="I177" i="26" s="1"/>
  <c r="H176" i="26"/>
  <c r="I176" i="26" s="1"/>
  <c r="H175" i="26"/>
  <c r="I175" i="26" s="1"/>
  <c r="H174" i="26"/>
  <c r="I174" i="26" s="1"/>
  <c r="H173" i="26"/>
  <c r="I173" i="26" s="1"/>
  <c r="H172" i="26"/>
  <c r="I172" i="26" s="1"/>
  <c r="H171" i="26"/>
  <c r="I171" i="26" s="1"/>
  <c r="H170" i="26"/>
  <c r="I170" i="26" s="1"/>
  <c r="H169" i="26"/>
  <c r="I169" i="26" s="1"/>
  <c r="H168" i="26"/>
  <c r="I168" i="26" s="1"/>
  <c r="H167" i="26"/>
  <c r="I167" i="26" s="1"/>
  <c r="H166" i="26"/>
  <c r="I166" i="26" s="1"/>
  <c r="H165" i="26"/>
  <c r="I165" i="26" s="1"/>
  <c r="H164" i="26"/>
  <c r="I164" i="26" s="1"/>
  <c r="H163" i="26"/>
  <c r="I163" i="26" s="1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H210" i="24"/>
  <c r="I210" i="24" s="1"/>
  <c r="H209" i="24"/>
  <c r="I209" i="24" s="1"/>
  <c r="H208" i="24"/>
  <c r="I208" i="24" s="1"/>
  <c r="H207" i="24"/>
  <c r="I207" i="24" s="1"/>
  <c r="H206" i="24"/>
  <c r="I206" i="24" s="1"/>
  <c r="H205" i="24"/>
  <c r="I205" i="24" s="1"/>
  <c r="H204" i="24"/>
  <c r="I204" i="24" s="1"/>
  <c r="H203" i="24"/>
  <c r="I203" i="24" s="1"/>
  <c r="H202" i="24"/>
  <c r="I202" i="24" s="1"/>
  <c r="H201" i="24"/>
  <c r="I201" i="24" s="1"/>
  <c r="H200" i="24"/>
  <c r="I200" i="24" s="1"/>
  <c r="H199" i="24"/>
  <c r="I199" i="24" s="1"/>
  <c r="H198" i="24"/>
  <c r="I198" i="24" s="1"/>
  <c r="H197" i="24"/>
  <c r="I197" i="24" s="1"/>
  <c r="H196" i="24"/>
  <c r="I196" i="24" s="1"/>
  <c r="H195" i="24"/>
  <c r="I195" i="24" s="1"/>
  <c r="H194" i="24"/>
  <c r="I194" i="24" s="1"/>
  <c r="H193" i="24"/>
  <c r="I193" i="24" s="1"/>
  <c r="H192" i="24"/>
  <c r="I192" i="24" s="1"/>
  <c r="H191" i="24"/>
  <c r="I191" i="24" s="1"/>
  <c r="H190" i="24"/>
  <c r="I190" i="24" s="1"/>
  <c r="H189" i="24"/>
  <c r="I189" i="24" s="1"/>
  <c r="H188" i="24"/>
  <c r="I188" i="24" s="1"/>
  <c r="H187" i="24"/>
  <c r="I187" i="24" s="1"/>
  <c r="H186" i="24"/>
  <c r="I186" i="24" s="1"/>
  <c r="H185" i="24"/>
  <c r="I185" i="24" s="1"/>
  <c r="H184" i="24"/>
  <c r="I184" i="24" s="1"/>
  <c r="H183" i="24"/>
  <c r="I183" i="24" s="1"/>
  <c r="H182" i="24"/>
  <c r="I182" i="24" s="1"/>
  <c r="H181" i="24"/>
  <c r="I181" i="24" s="1"/>
  <c r="H180" i="24"/>
  <c r="I180" i="24" s="1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H91" i="24"/>
  <c r="I91" i="24" s="1"/>
  <c r="H90" i="24"/>
  <c r="I90" i="24" s="1"/>
  <c r="H89" i="24"/>
  <c r="I89" i="24" s="1"/>
  <c r="H88" i="24"/>
  <c r="I88" i="24" s="1"/>
  <c r="H87" i="24"/>
  <c r="I87" i="24" s="1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J86" i="23"/>
  <c r="I86" i="23"/>
  <c r="J85" i="23"/>
  <c r="I85" i="23"/>
  <c r="J84" i="23"/>
  <c r="I84" i="23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I93" i="19"/>
  <c r="H93" i="19"/>
  <c r="I92" i="19"/>
  <c r="H92" i="19"/>
  <c r="I91" i="19"/>
  <c r="H91" i="19"/>
  <c r="I90" i="19"/>
  <c r="H90" i="19"/>
  <c r="I89" i="19"/>
  <c r="H89" i="19"/>
  <c r="I88" i="19"/>
  <c r="H88" i="19"/>
  <c r="I87" i="19"/>
  <c r="H87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I79" i="19"/>
  <c r="H79" i="19"/>
  <c r="I78" i="19"/>
  <c r="H78" i="19"/>
  <c r="I77" i="19"/>
  <c r="H77" i="19"/>
  <c r="I76" i="19"/>
  <c r="H76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s="1"/>
  <c r="I185" i="15" l="1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6" i="15"/>
  <c r="I96" i="15" s="1"/>
  <c r="H95" i="15"/>
  <c r="I95" i="15" s="1"/>
  <c r="H94" i="15"/>
  <c r="I94" i="15" s="1"/>
  <c r="H93" i="15"/>
  <c r="I93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84" i="15"/>
  <c r="I84" i="15" s="1"/>
  <c r="H83" i="15"/>
  <c r="I83" i="15" s="1"/>
  <c r="H82" i="15"/>
  <c r="I82" i="15" s="1"/>
  <c r="H81" i="15"/>
  <c r="I81" i="15" s="1"/>
  <c r="H80" i="15"/>
  <c r="I80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71" i="15"/>
  <c r="I71" i="15" s="1"/>
  <c r="H70" i="15"/>
  <c r="I70" i="15" s="1"/>
  <c r="H69" i="15"/>
  <c r="I69" i="15" s="1"/>
  <c r="H68" i="15"/>
  <c r="I68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9" i="15"/>
  <c r="I59" i="15" s="1"/>
  <c r="H58" i="15"/>
  <c r="I58" i="15" s="1"/>
  <c r="H57" i="15"/>
  <c r="I57" i="15" s="1"/>
  <c r="H56" i="15"/>
  <c r="I56" i="15" s="1"/>
  <c r="H55" i="15"/>
  <c r="I55" i="15" s="1"/>
  <c r="H54" i="15"/>
  <c r="I54" i="15" s="1"/>
  <c r="H53" i="15"/>
  <c r="I53" i="15" s="1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I186" i="15" s="1"/>
  <c r="I185" i="14" l="1"/>
  <c r="H184" i="14"/>
  <c r="I184" i="14" s="1"/>
  <c r="H183" i="14"/>
  <c r="I183" i="14" s="1"/>
  <c r="H182" i="14"/>
  <c r="I182" i="14" s="1"/>
  <c r="H181" i="14"/>
  <c r="I181" i="14" s="1"/>
  <c r="H180" i="14"/>
  <c r="I180" i="14" s="1"/>
  <c r="H179" i="14"/>
  <c r="I179" i="14" s="1"/>
  <c r="H178" i="14"/>
  <c r="I178" i="14" s="1"/>
  <c r="H177" i="14"/>
  <c r="I177" i="14" s="1"/>
  <c r="H176" i="14"/>
  <c r="I176" i="14" s="1"/>
  <c r="H175" i="14"/>
  <c r="I175" i="14" s="1"/>
  <c r="H174" i="14"/>
  <c r="I174" i="14" s="1"/>
  <c r="H173" i="14"/>
  <c r="I173" i="14" s="1"/>
  <c r="H172" i="14"/>
  <c r="I172" i="14" s="1"/>
  <c r="H171" i="14"/>
  <c r="I171" i="14" s="1"/>
  <c r="H170" i="14"/>
  <c r="I170" i="14" s="1"/>
  <c r="H169" i="14"/>
  <c r="I169" i="14" s="1"/>
  <c r="H168" i="14"/>
  <c r="I168" i="14" s="1"/>
  <c r="H167" i="14"/>
  <c r="I167" i="14" s="1"/>
  <c r="H166" i="14"/>
  <c r="I166" i="14" s="1"/>
  <c r="H165" i="14"/>
  <c r="I165" i="14" s="1"/>
  <c r="H164" i="14"/>
  <c r="I164" i="14" s="1"/>
  <c r="H163" i="14"/>
  <c r="I163" i="14" s="1"/>
  <c r="H162" i="14"/>
  <c r="I162" i="14" s="1"/>
  <c r="H161" i="14"/>
  <c r="I161" i="14" s="1"/>
  <c r="H160" i="14"/>
  <c r="I160" i="14" s="1"/>
  <c r="H159" i="14"/>
  <c r="I159" i="14" s="1"/>
  <c r="H158" i="14"/>
  <c r="I158" i="14" s="1"/>
  <c r="H157" i="14"/>
  <c r="I157" i="14" s="1"/>
  <c r="H156" i="14"/>
  <c r="I156" i="14" s="1"/>
  <c r="H155" i="14"/>
  <c r="I155" i="14" s="1"/>
  <c r="H154" i="14"/>
  <c r="I154" i="14" s="1"/>
  <c r="H153" i="14"/>
  <c r="I153" i="14" s="1"/>
  <c r="H152" i="14"/>
  <c r="I152" i="14" s="1"/>
  <c r="H151" i="14"/>
  <c r="I151" i="14" s="1"/>
  <c r="H150" i="14"/>
  <c r="I150" i="14" s="1"/>
  <c r="H149" i="14"/>
  <c r="I149" i="14" s="1"/>
  <c r="H148" i="14"/>
  <c r="I148" i="14" s="1"/>
  <c r="H147" i="14"/>
  <c r="I147" i="14" s="1"/>
  <c r="H146" i="14"/>
  <c r="I146" i="14" s="1"/>
  <c r="H145" i="14"/>
  <c r="I145" i="14" s="1"/>
  <c r="H144" i="14"/>
  <c r="I144" i="14" s="1"/>
  <c r="H143" i="14"/>
  <c r="I143" i="14" s="1"/>
  <c r="H142" i="14"/>
  <c r="I142" i="14" s="1"/>
  <c r="H141" i="14"/>
  <c r="I141" i="14" s="1"/>
  <c r="H140" i="14"/>
  <c r="I140" i="14" s="1"/>
  <c r="H139" i="14"/>
  <c r="I139" i="14" s="1"/>
  <c r="H138" i="14"/>
  <c r="I138" i="14" s="1"/>
  <c r="H137" i="14"/>
  <c r="I137" i="14" s="1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s="1"/>
  <c r="G6" i="5" l="1"/>
  <c r="H6" i="5" s="1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 s="1"/>
  <c r="G182" i="5"/>
  <c r="H182" i="5" s="1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192" i="3" l="1"/>
  <c r="F32" i="1"/>
  <c r="G32" i="1"/>
  <c r="F33" i="1"/>
  <c r="G33" i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<sst xmlns="http://schemas.openxmlformats.org/spreadsheetml/2006/main" count="27852" uniqueCount="1575">
  <si>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</si>
  <si>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</si>
  <si>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</si>
  <si>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</si>
  <si>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</si>
  <si>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</si>
  <si>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</si>
  <si>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</si>
  <si>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</si>
  <si>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</si>
  <si>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</si>
  <si>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</si>
  <si>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</si>
  <si>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</si>
  <si>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</si>
  <si>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</si>
  <si>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</si>
  <si>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</si>
  <si>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</si>
  <si>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</si>
  <si>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</si>
  <si>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</si>
  <si>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</si>
  <si>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</si>
  <si>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</si>
  <si>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</si>
  <si>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</si>
  <si>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</si>
  <si>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</si>
  <si>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</si>
  <si>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</si>
  <si>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</si>
  <si>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</si>
  <si>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</si>
  <si>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</si>
  <si>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</si>
  <si>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</si>
  <si>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</si>
  <si>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</si>
  <si>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</si>
  <si>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</si>
  <si>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</si>
  <si>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</si>
  <si>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</si>
  <si>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</si>
  <si>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</si>
  <si>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</si>
  <si>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</si>
  <si>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</si>
  <si>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</si>
  <si>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</si>
  <si>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</si>
  <si>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</si>
  <si>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</si>
  <si>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</si>
  <si>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</si>
  <si>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</si>
  <si>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</si>
  <si>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</si>
  <si>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</si>
  <si>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</si>
  <si>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</si>
  <si>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</si>
  <si>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</si>
  <si>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</si>
  <si>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</si>
  <si>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</si>
  <si>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</si>
  <si>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</si>
  <si>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</si>
  <si>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</si>
  <si>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</si>
  <si>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</si>
  <si>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</si>
  <si>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</si>
  <si>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</si>
  <si>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</si>
  <si>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</si>
  <si>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</si>
  <si>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</si>
  <si>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</si>
  <si>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</si>
  <si>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</si>
  <si>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</si>
  <si>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</si>
  <si>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</si>
  <si>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</si>
  <si>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</si>
  <si>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</si>
  <si>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</si>
  <si>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</si>
  <si>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</si>
  <si>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</si>
  <si>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</si>
  <si>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</si>
  <si>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</si>
  <si>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</si>
  <si>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</si>
  <si>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</si>
  <si>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</si>
  <si>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</si>
  <si>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</si>
  <si>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</si>
  <si>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</si>
  <si>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</si>
  <si>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</si>
  <si>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</si>
  <si>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</si>
  <si>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</si>
  <si>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</si>
  <si>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</si>
  <si>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</si>
  <si>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</si>
  <si>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</si>
  <si>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</si>
  <si>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</si>
  <si>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</si>
  <si>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</si>
  <si>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</si>
  <si>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</si>
  <si>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</si>
  <si>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</si>
  <si>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</si>
  <si>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</si>
  <si>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</si>
  <si>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</si>
  <si>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</si>
  <si>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</si>
  <si>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</si>
  <si>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</si>
  <si>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</si>
  <si>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</si>
  <si>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</si>
  <si>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</si>
  <si>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</si>
  <si>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</si>
  <si>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</si>
  <si>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</si>
  <si>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</si>
  <si>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</si>
  <si>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</si>
  <si>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</si>
  <si>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</si>
  <si>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</si>
  <si>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</si>
  <si>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</si>
  <si>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</si>
  <si>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</si>
  <si>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</si>
  <si>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</si>
  <si>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</si>
  <si>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</si>
  <si>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</si>
  <si>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</si>
  <si>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</si>
  <si>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</si>
  <si>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</si>
  <si>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</si>
  <si>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</si>
  <si>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</si>
  <si>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</si>
  <si>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</si>
  <si>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</si>
  <si>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</si>
  <si>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</si>
  <si>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</si>
  <si>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</si>
  <si>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</si>
  <si>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</si>
  <si>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</si>
  <si>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</si>
  <si>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</si>
  <si>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</si>
  <si>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</si>
  <si>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</si>
  <si>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</si>
  <si>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</si>
  <si>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</si>
  <si>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</si>
  <si>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</si>
  <si>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</si>
  <si>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</si>
  <si>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</si>
  <si>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</si>
  <si>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</si>
  <si>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</si>
  <si>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</si>
  <si>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</si>
  <si>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</si>
  <si>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</si>
  <si>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</si>
  <si>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</si>
  <si>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</si>
  <si>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</si>
  <si>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</si>
  <si>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</si>
  <si>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</si>
  <si>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</si>
  <si>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</si>
  <si>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</si>
  <si>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</si>
  <si>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</si>
  <si>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</si>
  <si>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</si>
  <si>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</si>
  <si>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</si>
  <si>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</si>
  <si>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</si>
  <si>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</si>
  <si>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</si>
  <si>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</si>
  <si>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</si>
  <si>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</si>
  <si>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</si>
  <si>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</si>
  <si>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</si>
  <si>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</si>
  <si>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</si>
  <si>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</si>
  <si>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</si>
  <si>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</si>
  <si>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</si>
  <si>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</si>
  <si>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</si>
  <si>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</si>
  <si>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</si>
  <si>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</si>
  <si>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</si>
  <si>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</si>
  <si>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</si>
  <si>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</si>
  <si>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</si>
  <si>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</si>
  <si>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</si>
  <si>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</si>
  <si>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</si>
  <si>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</si>
  <si>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</si>
  <si>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</si>
  <si>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</si>
  <si>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</si>
  <si>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</si>
  <si>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</si>
  <si>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</si>
  <si>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</si>
  <si>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</si>
  <si>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</si>
  <si>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</si>
  <si>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</si>
  <si>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</si>
  <si>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</si>
  <si>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</si>
  <si>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</si>
  <si>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</si>
  <si>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</si>
  <si>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</si>
  <si>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</si>
  <si>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</si>
  <si>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</si>
  <si>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</si>
  <si>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</si>
  <si>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</si>
  <si>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</si>
  <si>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</si>
  <si>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</si>
  <si>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</si>
  <si>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</si>
  <si>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</si>
  <si>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</si>
  <si>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</si>
  <si>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</si>
  <si>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</si>
  <si>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</si>
  <si>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</si>
  <si>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</si>
  <si>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</si>
  <si>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</si>
  <si>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</si>
  <si>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</si>
  <si>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</si>
  <si>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</si>
  <si>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</si>
  <si>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</si>
  <si>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</si>
  <si>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</si>
  <si>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</si>
  <si>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</si>
  <si>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</si>
  <si>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</si>
  <si>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</si>
  <si>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</si>
  <si>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</si>
  <si>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</si>
  <si>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</si>
  <si>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</si>
  <si>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</si>
  <si>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</si>
  <si>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</si>
  <si>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</si>
  <si>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</si>
  <si>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</si>
  <si>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</si>
  <si>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</si>
  <si>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</si>
  <si>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</si>
  <si>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</si>
  <si>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</si>
  <si>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</si>
  <si>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</si>
  <si>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</si>
  <si>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</si>
  <si>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</si>
  <si>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</si>
  <si>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</si>
  <si>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</si>
  <si>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</si>
  <si>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</si>
  <si>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</si>
  <si>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</si>
  <si>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</si>
  <si>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</si>
  <si>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</si>
  <si>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</si>
  <si>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</si>
  <si>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</si>
  <si>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</si>
  <si>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</si>
  <si>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</si>
  <si>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</si>
  <si>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</si>
  <si>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</si>
  <si>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</si>
  <si>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</si>
  <si>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</si>
  <si>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</si>
  <si>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</si>
  <si>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</si>
  <si>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</si>
  <si>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</si>
  <si>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</si>
  <si>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</si>
  <si>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</si>
  <si>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</si>
  <si>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</si>
  <si>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</si>
  <si>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</si>
  <si>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</si>
  <si>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</si>
  <si>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</si>
  <si>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</si>
  <si>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</si>
  <si>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</si>
  <si>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</si>
  <si>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</si>
  <si>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</si>
  <si>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</si>
  <si>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</si>
  <si>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</si>
  <si>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</si>
  <si>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</si>
  <si>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</si>
  <si>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</si>
  <si>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</si>
  <si>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</si>
  <si>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</si>
  <si>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</si>
  <si>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</si>
  <si>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</si>
  <si>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</si>
  <si>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</si>
  <si>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</si>
  <si>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</si>
  <si>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</si>
  <si>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</si>
  <si>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</si>
  <si>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</si>
  <si>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</si>
  <si>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</si>
  <si>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</si>
  <si>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</si>
  <si>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</si>
  <si>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</si>
  <si>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</si>
  <si>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</si>
  <si>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</si>
  <si>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</si>
  <si>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</si>
  <si>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</si>
  <si>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</si>
  <si>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</si>
  <si>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</si>
  <si>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</si>
  <si>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</si>
  <si>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</si>
  <si>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</si>
  <si>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</si>
  <si>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</si>
  <si>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</si>
  <si>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</si>
  <si>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</si>
  <si>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</si>
  <si>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</si>
  <si>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</si>
  <si>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</si>
  <si>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</si>
  <si>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</si>
  <si>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</si>
  <si>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</si>
  <si>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</si>
  <si>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</si>
  <si>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</si>
  <si>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</si>
  <si>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</si>
  <si>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</si>
  <si>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</si>
  <si>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</si>
  <si>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</si>
  <si>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</si>
  <si>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</si>
  <si>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</si>
  <si>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</si>
  <si>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</si>
  <si>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</si>
  <si>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</si>
  <si>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</si>
  <si>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</si>
  <si>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</si>
  <si>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</si>
  <si>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</si>
  <si>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</si>
  <si>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</si>
  <si>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</si>
  <si>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</si>
  <si>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</si>
  <si>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</si>
  <si>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</si>
  <si>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</si>
  <si>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</si>
  <si>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</si>
  <si>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</si>
  <si>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</si>
  <si>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</si>
  <si>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</si>
  <si>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</si>
  <si>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</si>
  <si>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</si>
  <si>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</si>
  <si>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</si>
  <si>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</si>
  <si>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</si>
  <si>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</si>
  <si>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</si>
  <si>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</si>
  <si>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</si>
  <si>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</si>
  <si>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</si>
  <si>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</si>
  <si>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</si>
  <si>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</si>
  <si>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</si>
  <si>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</si>
  <si>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</si>
  <si>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</si>
  <si>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</si>
  <si>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</si>
  <si>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</si>
  <si>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</si>
  <si>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</si>
  <si>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</si>
  <si>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</si>
  <si>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</si>
  <si>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</si>
  <si>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</si>
  <si>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</si>
  <si>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</si>
  <si>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</si>
  <si>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</si>
  <si>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</si>
  <si>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</si>
  <si>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</si>
  <si>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</si>
  <si>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</si>
  <si>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</si>
  <si>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</si>
  <si>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</si>
  <si>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</si>
  <si>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</si>
  <si>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</si>
  <si>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</si>
  <si>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</si>
  <si>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</si>
  <si>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</si>
  <si>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</si>
  <si>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</si>
  <si>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</si>
  <si>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</si>
  <si>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</si>
  <si>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</si>
  <si>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</si>
  <si>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</si>
  <si>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</si>
  <si>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</si>
  <si>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</si>
  <si>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</si>
  <si>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</si>
  <si>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</si>
  <si>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</si>
  <si>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</si>
  <si>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</si>
  <si>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</si>
  <si>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</si>
  <si>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</si>
  <si>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</si>
  <si>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</si>
  <si>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</si>
  <si>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</si>
  <si>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</si>
  <si>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</si>
  <si>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</si>
  <si>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</si>
  <si>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</si>
  <si>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</si>
  <si>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</si>
  <si>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</si>
  <si>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</si>
  <si>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</si>
  <si>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</si>
  <si>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</si>
  <si>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</si>
  <si>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</si>
  <si>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</si>
  <si>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</si>
  <si>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</si>
  <si>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</si>
  <si>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</si>
  <si>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</si>
  <si>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</si>
  <si>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</si>
  <si>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</si>
  <si>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</si>
  <si>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</si>
  <si>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</si>
  <si>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</si>
  <si>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</si>
  <si>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</si>
  <si>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</si>
  <si>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</si>
  <si>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</si>
  <si>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</si>
  <si>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</si>
  <si>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</si>
  <si>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</si>
  <si>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</si>
  <si>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</si>
  <si>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</si>
  <si>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</si>
  <si>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</si>
  <si>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</si>
  <si>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</si>
  <si>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</si>
  <si>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</si>
  <si>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</si>
  <si>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</si>
  <si>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</si>
  <si>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</si>
  <si>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</si>
  <si>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</si>
  <si>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</si>
  <si>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</si>
  <si>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</si>
  <si>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</si>
  <si>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</si>
  <si>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</si>
  <si>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</si>
  <si>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</si>
  <si>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</si>
  <si>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</si>
  <si>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</si>
  <si>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</si>
  <si>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</si>
  <si>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</si>
  <si>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</si>
  <si>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</si>
  <si>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</si>
  <si>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</si>
  <si>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</si>
  <si>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</si>
  <si>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</si>
  <si>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</si>
  <si>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</si>
  <si>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</si>
  <si>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</si>
  <si>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</si>
  <si>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</si>
  <si>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</si>
  <si>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</si>
  <si>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</si>
  <si>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</si>
  <si>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</si>
  <si>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</si>
  <si>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</si>
  <si>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</si>
  <si>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</si>
  <si>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</si>
  <si>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</si>
  <si>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</si>
  <si>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</si>
  <si>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</si>
  <si>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</si>
  <si>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</si>
  <si>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</si>
  <si>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</si>
  <si>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</si>
  <si>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</si>
  <si>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</si>
  <si>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</si>
  <si>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</si>
  <si>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</si>
  <si>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</si>
  <si>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</si>
  <si>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</si>
  <si>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</si>
  <si>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</si>
  <si>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</si>
  <si>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</si>
  <si>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</si>
  <si>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</si>
  <si>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</si>
  <si>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</si>
  <si>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</si>
  <si>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</si>
  <si>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</si>
  <si>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</si>
  <si>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</si>
  <si>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</si>
  <si>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</si>
  <si>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</si>
  <si>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</si>
  <si>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</si>
  <si>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</si>
  <si>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</si>
  <si>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</si>
  <si>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</si>
  <si>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</si>
  <si>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</si>
  <si>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</si>
  <si>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</si>
  <si>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</si>
  <si>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</si>
  <si>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</si>
  <si>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</si>
  <si>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</si>
  <si>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</si>
  <si>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</si>
  <si>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</si>
  <si>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</si>
  <si>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</si>
  <si>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</si>
  <si>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</si>
  <si>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</si>
  <si>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</si>
  <si>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</si>
  <si>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</si>
  <si>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</si>
  <si>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</si>
  <si>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</si>
  <si>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</si>
  <si>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</si>
  <si>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</si>
  <si>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</si>
  <si>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</si>
  <si>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</si>
  <si>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</si>
  <si>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</si>
  <si>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</si>
  <si>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</si>
  <si>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</si>
  <si>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</si>
  <si>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</si>
  <si>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</si>
  <si>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</si>
  <si>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</si>
  <si>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</si>
  <si>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</si>
  <si>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</si>
  <si>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</si>
  <si>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</si>
  <si>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</si>
  <si>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</si>
  <si>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</si>
  <si>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</si>
  <si>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</si>
  <si>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</si>
  <si>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</si>
  <si>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</si>
  <si>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</si>
  <si>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</si>
  <si>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</si>
  <si>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</si>
  <si>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</si>
  <si>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</si>
  <si>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</si>
  <si>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</si>
  <si>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</si>
  <si>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</si>
  <si>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</si>
  <si>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</si>
  <si>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</si>
  <si>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</si>
  <si>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</si>
  <si>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</si>
  <si>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</si>
  <si>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</si>
  <si>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</si>
  <si>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</si>
  <si>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</si>
  <si>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</si>
  <si>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</si>
  <si>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</si>
  <si>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</si>
  <si>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</si>
  <si>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</si>
  <si>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</si>
  <si>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</si>
  <si>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</si>
  <si>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</si>
  <si>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</si>
  <si>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</si>
  <si>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</si>
  <si>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</si>
  <si>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</si>
  <si>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</si>
  <si>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</si>
  <si>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</si>
  <si>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</si>
  <si>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</si>
  <si>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</si>
  <si>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</si>
  <si>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</si>
  <si>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</si>
  <si>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</si>
  <si>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</si>
  <si>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</si>
  <si>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</si>
  <si>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</si>
  <si>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</si>
  <si>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</si>
  <si>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</si>
  <si>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</si>
  <si>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</si>
  <si>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</si>
  <si>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</si>
  <si>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</si>
  <si>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</si>
  <si>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</si>
  <si>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</si>
  <si>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</si>
  <si>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</si>
  <si>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</si>
  <si>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</si>
  <si>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</si>
  <si>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</si>
  <si>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</si>
  <si>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</si>
  <si>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</si>
  <si>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</si>
  <si>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</si>
  <si>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</si>
  <si>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</si>
  <si>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</si>
  <si>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</si>
  <si>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</si>
  <si>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</si>
  <si>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</si>
  <si>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</si>
  <si>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</si>
  <si>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</si>
  <si>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</si>
  <si>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</si>
  <si>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</si>
  <si>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</si>
  <si>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</si>
  <si>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</si>
  <si>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</si>
  <si>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</si>
  <si>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</si>
  <si>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</si>
  <si>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</si>
  <si>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</si>
  <si>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</si>
  <si>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</si>
  <si>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</si>
  <si>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</si>
  <si>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</si>
  <si>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</si>
  <si>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</si>
  <si>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</si>
  <si>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</si>
  <si>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</si>
  <si>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</si>
  <si>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</si>
  <si>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</si>
  <si>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</si>
  <si>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</si>
  <si>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</si>
  <si>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</si>
  <si>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</si>
  <si>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</si>
  <si>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</si>
  <si>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</si>
  <si>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</si>
  <si>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</si>
  <si>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</si>
  <si>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</si>
  <si>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</si>
  <si>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</si>
  <si>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</si>
  <si>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</si>
  <si>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</si>
  <si>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</si>
  <si>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</si>
  <si>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</si>
  <si>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</si>
  <si>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</si>
  <si>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</si>
  <si>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</si>
  <si>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</si>
  <si>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</si>
  <si>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</si>
  <si>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</si>
  <si>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</si>
  <si>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</si>
  <si>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</si>
  <si>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</si>
  <si>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</si>
  <si>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</si>
  <si>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</si>
  <si>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</si>
  <si>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</si>
  <si>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</si>
  <si>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</si>
  <si>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</si>
  <si>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</si>
  <si>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</si>
  <si>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</si>
  <si>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</si>
  <si>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</si>
  <si>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</si>
  <si>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</si>
  <si>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</si>
  <si>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</si>
  <si>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</si>
  <si>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</si>
  <si>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</si>
  <si>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</si>
  <si>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</si>
  <si>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</si>
  <si>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</si>
  <si>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</si>
  <si>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</si>
  <si>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</si>
  <si>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</si>
  <si>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</si>
  <si>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</si>
  <si>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</si>
  <si>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</si>
  <si>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</si>
  <si>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</si>
  <si>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</si>
  <si>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</si>
  <si>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</si>
  <si>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</si>
  <si>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</si>
  <si>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</si>
  <si>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</si>
  <si>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</si>
  <si>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</si>
  <si>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</si>
  <si>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</si>
  <si>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</si>
  <si>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</si>
  <si>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</si>
  <si>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</si>
  <si>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</si>
  <si>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</si>
  <si>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</si>
  <si>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</si>
  <si>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</si>
  <si>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</si>
  <si>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</si>
  <si>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</si>
  <si>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</si>
  <si>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</si>
  <si>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</si>
  <si>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</si>
  <si>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</si>
  <si>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</si>
  <si>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</si>
  <si>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</si>
  <si>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</si>
  <si>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</si>
  <si>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</si>
  <si>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</si>
  <si>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</si>
  <si>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</si>
  <si>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</si>
  <si>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</si>
  <si>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</si>
  <si>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</si>
  <si>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</si>
  <si>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</si>
  <si>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</si>
  <si>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</si>
  <si>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</si>
  <si>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</si>
  <si>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</si>
  <si>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</si>
  <si>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</si>
  <si>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</si>
  <si>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</si>
  <si>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</si>
  <si>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</si>
  <si>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</si>
  <si>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</si>
  <si>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</si>
  <si>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</si>
  <si>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</si>
  <si>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</si>
  <si>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</si>
  <si>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</si>
  <si>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</si>
  <si>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</si>
  <si>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</si>
  <si>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</si>
  <si>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</si>
  <si>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</si>
  <si>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</si>
  <si>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</si>
  <si>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</si>
  <si>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</si>
  <si>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</si>
  <si>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</si>
  <si>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</si>
  <si>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</si>
  <si>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</si>
  <si>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</si>
  <si>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</si>
  <si>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</si>
  <si>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</si>
  <si>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</si>
  <si>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</si>
  <si>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</si>
  <si>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</si>
  <si>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</si>
  <si>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</si>
  <si>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</si>
  <si>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</si>
  <si>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</si>
  <si>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</si>
  <si>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</si>
  <si>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</si>
  <si>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</si>
  <si>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</si>
  <si>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</si>
  <si>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</si>
  <si>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</si>
  <si>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</si>
  <si>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</si>
  <si>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</si>
  <si>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</si>
  <si>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</si>
  <si>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</si>
  <si>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</si>
  <si>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</si>
  <si>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</si>
  <si>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</si>
  <si>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</si>
  <si>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</si>
  <si>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</si>
  <si>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</si>
  <si>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</si>
  <si>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</si>
  <si>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</si>
  <si>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</si>
  <si>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</si>
  <si>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</si>
  <si>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</si>
  <si>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</si>
  <si>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</si>
  <si>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</si>
  <si>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</si>
  <si>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</si>
  <si>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</si>
  <si>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</si>
  <si>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</si>
  <si>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</si>
  <si>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</si>
  <si>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</si>
  <si>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</si>
  <si>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</si>
  <si>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</si>
  <si>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</si>
  <si>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</si>
  <si>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</si>
  <si>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</si>
  <si>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</si>
  <si>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</si>
  <si>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</si>
  <si>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</si>
  <si>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</si>
  <si>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</si>
  <si>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</si>
  <si>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</si>
  <si>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</si>
  <si>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</si>
  <si>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</si>
  <si>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</si>
  <si>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</si>
  <si>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</si>
  <si>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</si>
  <si>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</si>
  <si>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</si>
  <si>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</si>
  <si>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</si>
  <si>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</si>
  <si>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</si>
  <si>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</si>
  <si>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</si>
  <si>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</si>
  <si>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</si>
  <si>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</si>
  <si>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</si>
  <si>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</si>
  <si>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</si>
  <si>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</si>
  <si>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</si>
  <si>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</si>
  <si>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</si>
  <si>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</si>
  <si>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</si>
  <si>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</si>
  <si>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</si>
  <si>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</si>
  <si>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</si>
  <si>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</si>
  <si>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</si>
  <si>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</si>
  <si>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</si>
  <si>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</si>
  <si>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</si>
  <si>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</si>
  <si>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</si>
  <si>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</si>
  <si>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</si>
  <si>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</si>
  <si>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</si>
  <si>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</si>
  <si>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</si>
  <si>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</si>
  <si>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</si>
  <si>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</si>
  <si>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</si>
  <si>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</si>
  <si>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</si>
  <si>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</si>
  <si>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</si>
  <si>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</si>
  <si>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</si>
  <si>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</si>
  <si>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</si>
  <si>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</si>
  <si>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</si>
  <si>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</si>
  <si>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</si>
  <si>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</si>
  <si>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</si>
  <si>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</si>
  <si>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</si>
  <si>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</si>
  <si>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</si>
  <si>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</si>
  <si>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</si>
  <si>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</si>
  <si>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</si>
  <si>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</si>
  <si>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</si>
  <si>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</si>
  <si>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</si>
  <si>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</si>
  <si>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</si>
  <si>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</si>
  <si>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</si>
  <si>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</si>
  <si>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</si>
  <si>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</si>
  <si>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</si>
  <si>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</si>
  <si>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</si>
  <si>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</si>
  <si>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</si>
  <si>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</si>
  <si>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</si>
  <si>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</si>
  <si>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</si>
  <si>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</si>
  <si>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</si>
  <si>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</si>
  <si>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</si>
  <si>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</si>
  <si>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</si>
  <si>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</si>
  <si>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</si>
  <si>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</si>
  <si>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</si>
  <si>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</si>
  <si>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</si>
  <si>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</si>
  <si>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</si>
  <si>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</si>
  <si>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</si>
  <si>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</si>
  <si>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</si>
  <si>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</si>
  <si>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</si>
  <si>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</si>
  <si>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</si>
  <si>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</si>
  <si>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</si>
  <si>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</si>
  <si>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</si>
  <si>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</si>
  <si>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</si>
  <si>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</si>
  <si>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</si>
  <si>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</si>
  <si>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</si>
  <si>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</si>
  <si>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</si>
  <si>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</si>
  <si>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</si>
  <si>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</si>
  <si>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</si>
  <si>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</si>
  <si>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</si>
  <si>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</si>
  <si>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</si>
  <si>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</si>
  <si>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</si>
  <si>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</si>
  <si>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</si>
  <si>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</si>
  <si>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</si>
  <si>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</si>
  <si>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</si>
  <si>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</si>
  <si>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</si>
  <si>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</si>
  <si>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</si>
  <si>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</si>
  <si>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</si>
  <si>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</si>
  <si>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</si>
  <si>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</si>
  <si>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</si>
  <si>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</si>
  <si>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</si>
  <si>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</si>
  <si>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</si>
  <si>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</si>
  <si>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</si>
  <si>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</si>
  <si>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</si>
  <si>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</si>
  <si>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</si>
  <si>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</si>
  <si>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</si>
  <si>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</si>
  <si>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</si>
  <si>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</si>
  <si>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</si>
  <si>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</si>
  <si>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</si>
  <si>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</si>
  <si>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</si>
  <si>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</si>
  <si>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</si>
  <si>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</si>
  <si>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</si>
  <si>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</si>
  <si>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</si>
  <si>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</si>
  <si>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</si>
  <si>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</si>
  <si>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</si>
  <si>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</si>
  <si>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</si>
  <si>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</si>
  <si>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</si>
  <si>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</si>
  <si>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</si>
  <si>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</si>
  <si>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</si>
  <si>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</si>
  <si>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</si>
  <si>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</si>
  <si>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</si>
  <si>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</si>
  <si>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</si>
  <si>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</si>
  <si>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</si>
  <si>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</si>
  <si>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</si>
  <si>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</si>
  <si>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</si>
  <si>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</si>
  <si>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</si>
  <si>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</si>
  <si>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</si>
  <si>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</si>
  <si>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</si>
  <si>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</si>
  <si>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</si>
  <si>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</si>
  <si>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</si>
  <si>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</si>
  <si>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</si>
  <si>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</si>
  <si>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</si>
  <si>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</si>
  <si>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</si>
  <si>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</si>
  <si>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</si>
  <si>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</si>
  <si>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</si>
  <si>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</si>
  <si>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</si>
  <si>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</si>
  <si>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</si>
  <si>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</si>
  <si>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</si>
  <si>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</si>
  <si>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</si>
  <si>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</si>
  <si>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</si>
  <si>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</si>
  <si>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</si>
  <si>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</si>
  <si>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</si>
  <si>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</si>
  <si>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</si>
  <si>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</si>
  <si>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</si>
  <si>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</si>
  <si>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</si>
  <si>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</si>
  <si>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</si>
  <si>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</si>
  <si>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</si>
  <si>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</si>
  <si>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</si>
  <si>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</si>
  <si>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</si>
  <si>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</si>
  <si>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</si>
  <si>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</si>
  <si>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</si>
  <si>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</si>
  <si>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</si>
  <si>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</si>
  <si>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</si>
  <si>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</si>
  <si>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</si>
  <si>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</si>
  <si>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</si>
  <si>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</si>
  <si>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</si>
  <si>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</si>
  <si>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</si>
  <si>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</si>
  <si>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</si>
  <si>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</si>
  <si>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</si>
  <si>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</si>
  <si>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</si>
  <si>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</si>
  <si>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</si>
  <si>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</si>
  <si>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</si>
  <si>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</si>
  <si>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</si>
  <si>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</si>
  <si>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</si>
  <si>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</si>
  <si>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</si>
  <si>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</si>
  <si>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</si>
  <si>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</si>
  <si>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</si>
  <si>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</si>
  <si>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</si>
  <si>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</si>
  <si>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</si>
  <si>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</si>
  <si>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</si>
  <si>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</si>
  <si>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</si>
  <si>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</si>
  <si>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</si>
  <si>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</si>
  <si>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</si>
  <si>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</si>
  <si>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</si>
  <si>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</si>
  <si>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</si>
  <si>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</si>
  <si>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</si>
  <si>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</si>
  <si>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</si>
  <si>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</si>
  <si>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</si>
  <si>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</si>
  <si>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</si>
  <si>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</si>
  <si>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</si>
  <si>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</si>
  <si>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</si>
  <si>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</si>
  <si>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</si>
  <si>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</si>
  <si>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</si>
  <si>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</si>
  <si>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</si>
  <si>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</si>
  <si>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</si>
  <si>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</si>
  <si>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</si>
  <si>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</si>
  <si>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</si>
  <si>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</si>
  <si>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</si>
  <si>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</si>
  <si>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</si>
  <si>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</si>
  <si>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</si>
  <si>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</si>
  <si>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</si>
  <si>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</si>
  <si>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</si>
  <si>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</si>
  <si>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</si>
  <si>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</si>
  <si>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</si>
  <si>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</si>
  <si>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</si>
  <si>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</si>
  <si>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</si>
  <si>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</si>
  <si>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</si>
  <si>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</si>
  <si>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</si>
  <si>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</si>
  <si>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</si>
  <si>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</si>
  <si>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</si>
  <si>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</si>
  <si>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</si>
  <si>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</si>
  <si>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</si>
  <si>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</si>
  <si>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</si>
  <si>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</si>
  <si>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</si>
  <si>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</si>
  <si>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</si>
  <si>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</si>
  <si>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</si>
  <si>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</si>
  <si>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</si>
  <si>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</si>
  <si>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</si>
  <si>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</si>
  <si>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</si>
  <si>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</si>
  <si>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</si>
  <si>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</si>
  <si>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</si>
  <si>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</si>
  <si>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</si>
  <si>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</si>
  <si>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</si>
  <si>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</si>
  <si>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</si>
  <si>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</si>
  <si>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</si>
  <si>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</si>
  <si>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</si>
  <si>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</si>
  <si>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</si>
  <si>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</si>
  <si>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</si>
  <si>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</si>
  <si>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</si>
  <si>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</si>
  <si>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</si>
  <si>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</si>
  <si>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</si>
  <si>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</si>
  <si>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</si>
  <si>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</si>
  <si>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</si>
  <si>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</si>
  <si>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</si>
  <si>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</si>
  <si>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</si>
  <si>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</si>
  <si>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</si>
  <si>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</si>
  <si>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</si>
  <si>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</si>
  <si>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</si>
  <si>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</si>
  <si>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</si>
  <si>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</si>
  <si>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</si>
  <si>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</si>
  <si>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</si>
  <si>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</si>
  <si>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</si>
  <si>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</si>
  <si>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</si>
  <si>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</si>
  <si>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</si>
  <si>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</si>
  <si>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</si>
  <si>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</si>
  <si>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</si>
  <si>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</si>
  <si>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</si>
  <si>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</si>
  <si>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</si>
  <si>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</si>
  <si>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</si>
  <si>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</si>
  <si>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</si>
  <si>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</si>
  <si>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</si>
  <si>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</si>
  <si>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</si>
  <si>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</si>
  <si>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</si>
  <si>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</si>
  <si>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</si>
  <si>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</si>
  <si>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</si>
  <si>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</si>
  <si>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</si>
  <si>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</si>
  <si>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</si>
  <si>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</si>
  <si>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</si>
  <si>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</si>
  <si>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</si>
  <si>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</si>
  <si>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</si>
  <si>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</si>
  <si>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</si>
  <si>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</si>
  <si>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</si>
  <si>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</si>
  <si>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</si>
  <si>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</si>
  <si>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</si>
  <si>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</si>
  <si>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</si>
  <si>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</si>
  <si>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</si>
  <si>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</si>
  <si>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</si>
  <si>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</si>
  <si>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</si>
  <si>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</si>
  <si>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</si>
  <si>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</si>
  <si>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</si>
  <si>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</si>
  <si>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</si>
  <si>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</si>
  <si>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</si>
  <si>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</si>
  <si>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</si>
  <si>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</si>
  <si>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</si>
  <si>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</si>
  <si>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</si>
  <si>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</si>
  <si>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</si>
  <si>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</si>
  <si>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</si>
  <si>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</si>
  <si>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</si>
  <si>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</si>
  <si>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</si>
  <si>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</si>
  <si>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</si>
  <si>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</si>
  <si>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</si>
  <si>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 xml:space="preserve">THIN CLIENT (CLIENT ZERO ATRUST M320 </t>
  </si>
  <si>
    <t>COMPUTADOR PORTATIL LAPTOP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</si>
  <si>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</si>
  <si>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</si>
  <si>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</si>
  <si>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</si>
  <si>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</si>
  <si>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</si>
  <si>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</si>
  <si>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</si>
  <si>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</si>
  <si>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</si>
  <si>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</si>
  <si>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</si>
  <si>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</si>
  <si>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</si>
  <si>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</si>
  <si>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>IMPRESORA MULTIFUNCIONAL CON TECNOLOGIA DE IMPRESIÓN LASER</t>
  </si>
  <si>
    <t xml:space="preserve">IMPRESORA HP LASERJET BLANCO Y NEGRO </t>
  </si>
  <si>
    <t xml:space="preserve">TELEVISOR PLASMA </t>
  </si>
  <si>
    <t>IMPRESORA MULTIFUNCIONAL CON SCANNER INTEGRADO DE BUENA CALIDAD (HP 2546)</t>
  </si>
  <si>
    <t>IMPRESORA FOTOCOPIADORA MULTIFUNCIONAL CON FUNCIONES ST/ CREMA (HP4480)</t>
  </si>
  <si>
    <t>LLAVES PARA BATERIS</t>
  </si>
  <si>
    <t>MAGIC MOUSE (WIRELES MULTI TOUCH MOUSE MARCA APPLE)</t>
  </si>
  <si>
    <t xml:space="preserve">UPS SMART CENTRAL POWER </t>
  </si>
  <si>
    <t>TELEFONO SOUND POINT IP 6506 LINE</t>
  </si>
  <si>
    <t>BOTONERA SOUND POINT IP BACK LIT</t>
  </si>
  <si>
    <t>HEAD SET PLANTRONICS c310-M BLACK WIRE</t>
  </si>
  <si>
    <t>TELEFONOS VOIP SNOM 821</t>
  </si>
  <si>
    <t>SWITCH CISCO CATALYS 2960 24 PUERTOS</t>
  </si>
  <si>
    <t>ANENA DE RED</t>
  </si>
  <si>
    <t>PANTALLA DE PROYECCION</t>
  </si>
  <si>
    <t>SWITCH 24 PUERTOS NET</t>
  </si>
  <si>
    <t>MONITOR HANNS G</t>
  </si>
  <si>
    <t>MONITOR DELL</t>
  </si>
  <si>
    <t>PWER SUPLY</t>
  </si>
  <si>
    <t>HERRAMIENTAS PARA LABORATORIOS DE CIENCIA</t>
  </si>
  <si>
    <t>BASE AEREA DE TELEVISION</t>
  </si>
  <si>
    <t>ASOCIACION DE PAREJAS</t>
  </si>
  <si>
    <t>DECIMALES</t>
  </si>
  <si>
    <t>CENTIMETRO</t>
  </si>
  <si>
    <t>TRANSPORTADOR DE CARTON</t>
  </si>
  <si>
    <t>BRUJULA</t>
  </si>
  <si>
    <t>ANGULO</t>
  </si>
  <si>
    <t>DECORACION PARA PIZARRAS (CARAS FELICES)</t>
  </si>
  <si>
    <t>DECORACION PARA PIZARRAS (ESTRELLITAS)</t>
  </si>
  <si>
    <t>DECORACION PARA PIZARRAS (HORMIGUITAS)</t>
  </si>
  <si>
    <t>TANGRAM DE VARIOS COLORES</t>
  </si>
  <si>
    <t>PAPEL CRESPE AZUL</t>
  </si>
  <si>
    <t>PAPEL CRESPE ROJO</t>
  </si>
  <si>
    <t>COMPAS PARA PROFESORES (CAUCHO)</t>
  </si>
  <si>
    <t>COMPAS PARA PROFESORES (PLASTICO)</t>
  </si>
  <si>
    <t>CLOCK (RELOJ), P/ ESTUDIANTE BLANDO, AMARILLO PEQUEÑO</t>
  </si>
  <si>
    <t>CARTABON 60-30 PARA ESTUDIANTE</t>
  </si>
  <si>
    <t>FROMACION DE FRASES</t>
  </si>
  <si>
    <t>LARG CLOCK (VARIOS COLORES) PROFESORES</t>
  </si>
  <si>
    <t>PLASTIC RODS</t>
  </si>
  <si>
    <t>FIGURAS CONTABLES</t>
  </si>
  <si>
    <t>CUENTOS MATEMATICAS</t>
  </si>
  <si>
    <t>ALFABETO</t>
  </si>
  <si>
    <t>LO OPUESTO</t>
  </si>
  <si>
    <t>EDUCACION PARA LA VIDA</t>
  </si>
  <si>
    <t>TERMOMETRO DE PARED</t>
  </si>
  <si>
    <t>COPAS DE MEDIDAS</t>
  </si>
  <si>
    <t>CUCHARAS DE MEDIDAS</t>
  </si>
  <si>
    <t>ESTUCHE PARA PROFESORES</t>
  </si>
  <si>
    <t>CATEDRAS</t>
  </si>
  <si>
    <t>GORRAS CON EL LOGO DEL CENTENARIO DE JUAN PABLO DUARTE</t>
  </si>
  <si>
    <t>IMPRESORA HP B015B-0403-00 LASERJET 9040-9050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</si>
</sst>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39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6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49" fontId="45" fillId="0" borderId="2" xfId="0" applyNumberFormat="1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vertical="center" wrapText="1"/>
    </xf>
    <xf numFmtId="3" fontId="45" fillId="0" borderId="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 vertical="center" wrapText="1"/>
    </xf>
    <xf numFmtId="165" fontId="45" fillId="0" borderId="2" xfId="1" applyFont="1" applyFill="1" applyBorder="1" applyAlignment="1">
      <alignment horizontal="center" vertical="center" wrapText="1"/>
    </xf>
    <xf numFmtId="165" fontId="45" fillId="0" borderId="2" xfId="1" applyFont="1" applyFill="1" applyBorder="1" applyAlignment="1">
      <alignment horizontal="right" vertical="center" wrapText="1"/>
    </xf>
    <xf numFmtId="49" fontId="45" fillId="0" borderId="2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3" fontId="45" fillId="0" borderId="0" xfId="0" applyNumberFormat="1" applyFont="1" applyFill="1" applyAlignment="1">
      <alignment vertical="center" wrapText="1"/>
    </xf>
    <xf numFmtId="49" fontId="44" fillId="0" borderId="2" xfId="0" applyNumberFormat="1" applyFont="1" applyFill="1" applyBorder="1" applyAlignment="1">
      <alignment horizontal="center" vertical="center" wrapText="1"/>
    </xf>
    <xf numFmtId="3" fontId="44" fillId="0" borderId="2" xfId="0" applyNumberFormat="1" applyFont="1" applyFill="1" applyBorder="1" applyAlignment="1">
      <alignment horizontal="center" vertical="center" wrapText="1"/>
    </xf>
    <xf numFmtId="165" fontId="46" fillId="0" borderId="2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0" fontId="46" fillId="0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9" Type="http://schemas.openxmlformats.org/officeDocument/2006/relationships/worksheet" Target="worksheets/sheet28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0" Type="http://schemas.openxmlformats.org/officeDocument/2006/relationships/worksheet" Target="worksheets/sheet19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9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F-4862-B38E-A0D3DB40F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71680"/>
        <c:axId val="58081664"/>
      </c:barChart>
      <c:catAx>
        <c:axId val="5807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081664"/>
        <c:crosses val="autoZero"/>
        <c:auto val="1"/>
        <c:lblAlgn val="ctr"/>
        <c:lblOffset val="100"/>
        <c:noMultiLvlLbl val="0"/>
      </c:catAx>
      <c:valAx>
        <c:axId val="5808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07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62" t="s">
        <v>376</v>
      </c>
      <c r="B1" s="662"/>
      <c r="C1" s="662"/>
      <c r="D1" s="662"/>
      <c r="E1" s="662"/>
      <c r="F1" s="662"/>
      <c r="G1" s="662"/>
      <c r="H1" s="662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3" t="s">
        <v>377</v>
      </c>
      <c r="B3" s="664"/>
      <c r="C3" s="664"/>
      <c r="D3" s="664"/>
      <c r="E3" s="664"/>
      <c r="F3" s="664"/>
      <c r="G3" s="664"/>
      <c r="H3" s="664"/>
    </row>
    <row r="4" spans="1:8" ht="16.5" x14ac:dyDescent="0.3">
      <c r="A4" s="2"/>
      <c r="B4" s="5"/>
      <c r="C4" s="4"/>
      <c r="D4" s="4"/>
      <c r="E4" s="4"/>
      <c r="F4" s="659"/>
      <c r="G4" s="659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4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4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4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4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4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4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4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4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60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60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60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60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60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60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60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60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1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57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8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8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8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8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8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8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58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58"/>
      <c r="B32" s="47" t="s">
        <v>62</v>
      </c>
      <c r="C32" s="12">
        <v>1242</v>
      </c>
      <c r="D32" s="13">
        <v>806.61</v>
      </c>
      <c r="E32" s="14" t="s">
        <v>61</v>
      </c>
      <c r="F32" s="15">
        <f>D32*0.18+D32</f>
        <v>951.7998</v>
      </c>
      <c r="G32" s="15">
        <f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>D33*0.18+D33</f>
        <v>2478</v>
      </c>
      <c r="G33" s="15">
        <f>C33*F33</f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4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54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4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4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54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54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4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4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4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4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4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4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54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4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4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4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4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4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4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4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4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54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4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4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4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4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4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4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4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4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4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4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54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29.25" customHeight="1" x14ac:dyDescent="0.3">
      <c r="A73" s="654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54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2.5" customHeight="1" x14ac:dyDescent="0.3">
      <c r="A75" s="654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24" customHeight="1" x14ac:dyDescent="0.3">
      <c r="A76" s="654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1.75" customHeight="1" x14ac:dyDescent="0.3">
      <c r="A77" s="654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1" customHeight="1" x14ac:dyDescent="0.3">
      <c r="A78" s="654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30" customHeight="1" x14ac:dyDescent="0.3">
      <c r="A79" s="654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54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54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54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54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54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54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54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54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54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54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54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54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54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54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54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54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54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54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54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54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55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56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24:A32"/>
    <mergeCell ref="F4:G4"/>
    <mergeCell ref="A7:A14"/>
    <mergeCell ref="A15:A23"/>
    <mergeCell ref="A1:H1"/>
    <mergeCell ref="A3:H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964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9"/>
      <c r="I5" s="659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71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71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71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71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695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695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695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695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695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695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71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71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696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696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694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71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71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7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71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71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71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71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71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71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71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71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71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71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71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71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71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71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71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71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71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71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71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71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71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71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71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71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71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71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71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71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71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71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71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71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71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71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71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71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71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71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71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71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71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71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71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71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71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71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71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71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71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71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686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686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693" t="s">
        <v>993</v>
      </c>
      <c r="G192" s="693"/>
      <c r="H192" s="693"/>
      <c r="I192" s="693"/>
    </row>
    <row r="193" spans="1:9" x14ac:dyDescent="0.3">
      <c r="A193" s="127"/>
      <c r="B193" s="127"/>
      <c r="F193" s="674" t="s">
        <v>994</v>
      </c>
      <c r="G193" s="674"/>
      <c r="H193" s="674"/>
      <c r="I193" s="674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1007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9"/>
      <c r="I5" s="659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71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71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71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71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695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695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695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695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695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695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71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71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696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696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694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71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71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7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71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71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71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71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71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71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71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71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71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71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71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71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71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71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71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71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71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71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71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71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71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71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71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71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71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71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71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71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71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71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71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71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71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71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71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71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71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71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71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71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71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71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71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71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71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71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71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71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71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71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686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686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7" t="s">
        <v>993</v>
      </c>
      <c r="G190" s="697"/>
      <c r="H190" s="697"/>
      <c r="I190" s="697"/>
    </row>
    <row r="191" spans="1:9" x14ac:dyDescent="0.3">
      <c r="A191" s="127"/>
      <c r="B191" s="127"/>
      <c r="F191" s="698" t="s">
        <v>994</v>
      </c>
      <c r="G191" s="698"/>
      <c r="H191" s="698"/>
      <c r="I191" s="698"/>
    </row>
  </sheetData>
  <mergeCells count="21">
    <mergeCell ref="B55:B56"/>
    <mergeCell ref="B57:B59"/>
    <mergeCell ref="B60:B79"/>
    <mergeCell ref="B80:B95"/>
    <mergeCell ref="B96:B10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F190:I190"/>
    <mergeCell ref="F191:I191"/>
    <mergeCell ref="B105:B107"/>
    <mergeCell ref="B108:B112"/>
    <mergeCell ref="B113:B11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1008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9"/>
      <c r="I5" s="659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71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71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71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71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695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695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695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695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695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695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71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71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696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696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694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71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71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7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71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71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71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71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71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71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71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71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71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71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71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71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71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71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71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71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71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71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71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71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71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71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71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71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71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71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71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71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71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71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71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71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71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71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71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71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71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71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71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71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71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71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71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71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71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71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71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71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71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71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686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686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7" t="s">
        <v>993</v>
      </c>
      <c r="G190" s="697"/>
      <c r="H190" s="697"/>
      <c r="I190" s="697"/>
    </row>
    <row r="191" spans="1:9" x14ac:dyDescent="0.3">
      <c r="A191" s="127"/>
      <c r="B191" s="127"/>
      <c r="F191" s="698" t="s">
        <v>994</v>
      </c>
      <c r="G191" s="698"/>
      <c r="H191" s="698"/>
      <c r="I191" s="698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1016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9"/>
      <c r="I5" s="659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71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71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71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71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695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695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695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695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695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695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71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71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696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696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694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71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71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7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71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71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71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71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71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71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71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71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71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71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71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71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71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71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71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71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71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71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71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71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71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71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71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71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71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71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71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71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71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71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71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71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71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71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71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71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71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71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71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71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71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71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71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71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71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71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71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71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71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71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686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686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7" t="s">
        <v>993</v>
      </c>
      <c r="G190" s="697"/>
      <c r="H190" s="697"/>
      <c r="I190" s="697"/>
    </row>
    <row r="191" spans="1:9" x14ac:dyDescent="0.3">
      <c r="A191" s="127"/>
      <c r="B191" s="127"/>
      <c r="F191" s="698" t="s">
        <v>994</v>
      </c>
      <c r="G191" s="698"/>
      <c r="H191" s="698"/>
      <c r="I191" s="698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1017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9"/>
      <c r="I5" s="659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71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71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71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71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695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695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695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695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695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695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71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71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696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696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694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71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71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7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71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71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71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71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71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71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71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71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71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71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71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71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71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71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71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71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71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71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71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71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71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71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71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71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71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71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71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71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71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71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71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71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71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71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71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71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71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71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71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71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71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71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71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71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71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71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71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71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71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686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686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697" t="s">
        <v>993</v>
      </c>
      <c r="G189" s="697"/>
      <c r="H189" s="697"/>
      <c r="I189" s="697"/>
    </row>
    <row r="190" spans="1:9" x14ac:dyDescent="0.3">
      <c r="A190" s="127"/>
      <c r="B190" s="127"/>
      <c r="F190" s="698" t="s">
        <v>994</v>
      </c>
      <c r="G190" s="698"/>
      <c r="H190" s="698"/>
      <c r="I190" s="698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1050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9"/>
      <c r="I5" s="659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71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71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71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71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695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695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695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695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695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695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71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71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696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696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694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689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690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69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690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690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690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690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690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690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690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690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690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690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690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690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691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689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690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690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690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690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690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690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690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690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690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690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690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690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690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690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691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689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690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690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690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690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690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690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690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691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71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71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71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71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71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71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71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71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686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686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20" si="12">E211*0.18</f>
        <v>94.77</v>
      </c>
      <c r="I211" s="15">
        <f t="shared" ref="I211:I220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 t="shared" si="12"/>
        <v>747</v>
      </c>
      <c r="I216" s="15">
        <f t="shared" si="13"/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si="12"/>
        <v>4557.24</v>
      </c>
      <c r="I217" s="15">
        <f t="shared" si="13"/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2"/>
        <v>1107</v>
      </c>
      <c r="I218" s="15">
        <f t="shared" si="13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2"/>
        <v>4606.92</v>
      </c>
      <c r="I219" s="15">
        <f t="shared" si="13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2"/>
        <v>15831</v>
      </c>
      <c r="I220" s="15">
        <f t="shared" si="13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76:B91"/>
    <mergeCell ref="B92:B100"/>
    <mergeCell ref="B101:B103"/>
    <mergeCell ref="B104:B108"/>
    <mergeCell ref="B60:B75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1083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9"/>
      <c r="I5" s="659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71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71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71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71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695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695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695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695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695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695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71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71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696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696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694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689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690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69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690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690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690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690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690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690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690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690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690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690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690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690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691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689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690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690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690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690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690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690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690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690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690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690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690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690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690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690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691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689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690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690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690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690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690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690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690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691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71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71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71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71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71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71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71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71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686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686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>E217*0.18</f>
        <v>4557.24</v>
      </c>
      <c r="I217" s="15">
        <f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>E218*0.18</f>
        <v>1107</v>
      </c>
      <c r="I218" s="15">
        <f>H218+E218*D218</f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>E219*0.18</f>
        <v>4606.92</v>
      </c>
      <c r="I219" s="15">
        <f>H219+E219*D219</f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>E220*0.18</f>
        <v>15831</v>
      </c>
      <c r="I220" s="15">
        <f>H220+E220*D220</f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60:B75"/>
    <mergeCell ref="B76:B91"/>
    <mergeCell ref="B92:B100"/>
    <mergeCell ref="B101:B103"/>
    <mergeCell ref="B104:B108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687" t="s">
        <v>1063</v>
      </c>
      <c r="B4" s="687"/>
      <c r="C4" s="687"/>
      <c r="D4" s="687"/>
      <c r="E4" s="687"/>
      <c r="F4" s="687"/>
      <c r="G4" s="687"/>
      <c r="H4" s="687"/>
      <c r="I4" s="687"/>
    </row>
    <row r="5" spans="1:9" ht="23.25" customHeight="1" x14ac:dyDescent="0.3">
      <c r="B5" s="62"/>
      <c r="C5" s="4"/>
      <c r="D5" s="4"/>
      <c r="E5" s="4"/>
      <c r="F5" s="4"/>
      <c r="G5" s="182"/>
      <c r="H5" s="659"/>
      <c r="I5" s="659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71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71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71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71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695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695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695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695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695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695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71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71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696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696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694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689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690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69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690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690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690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690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690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690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690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690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690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690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690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691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689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690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690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690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690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690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690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690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690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690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690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690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690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690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691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689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690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690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690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690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690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690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690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691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71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71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71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71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71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71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71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71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686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686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>E197*0.18</f>
        <v>4557.24</v>
      </c>
      <c r="I197" s="15">
        <f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>E198*0.18</f>
        <v>1107</v>
      </c>
      <c r="I198" s="15">
        <f>H198+E198*D198</f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>E199*0.18</f>
        <v>4606.92</v>
      </c>
      <c r="I199" s="15">
        <f>H199+E199*D199</f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>E200*0.18</f>
        <v>15831</v>
      </c>
      <c r="I200" s="15">
        <f>H200+E200*D200</f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1088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9"/>
      <c r="I5" s="659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71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71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71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71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695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695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695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695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695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695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71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71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696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696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694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689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690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69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690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690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690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690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690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690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690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690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690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690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690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691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689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690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690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690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690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690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690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690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690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690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690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690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690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690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691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689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690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690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690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690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690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690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690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691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71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71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71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71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71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71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71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71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686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686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:H187" si="8">E182*0.18</f>
        <v>80.73</v>
      </c>
      <c r="I182" s="15">
        <f t="shared" ref="I182:I187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 t="shared" si="8"/>
        <v>747</v>
      </c>
      <c r="I183" s="15">
        <f t="shared" si="9"/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si="8"/>
        <v>4557.24</v>
      </c>
      <c r="I184" s="15">
        <f t="shared" si="9"/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8"/>
        <v>1107</v>
      </c>
      <c r="I185" s="15">
        <f t="shared" si="9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8"/>
        <v>4606.92</v>
      </c>
      <c r="I186" s="15">
        <f t="shared" si="9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8"/>
        <v>15831</v>
      </c>
      <c r="I187" s="15">
        <f t="shared" si="9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687" t="s">
        <v>1089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9"/>
      <c r="I5" s="659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71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71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71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71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695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695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695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695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695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695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71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71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696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696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694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689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690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69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690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690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690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690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690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690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690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690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690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690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690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691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689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690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690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690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690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690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690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690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690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690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690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690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690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690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691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689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690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690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690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690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690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690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690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691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71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71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71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71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71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71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71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71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686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686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:H198" si="8">E180*0.18</f>
        <v>80.73</v>
      </c>
      <c r="I180" s="15">
        <f t="shared" ref="I180:I198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8"/>
        <v>4606.92</v>
      </c>
      <c r="I182" s="15">
        <f t="shared" si="9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si="8"/>
        <v>5200.5599999999995</v>
      </c>
      <c r="I183" s="15">
        <f t="shared" si="9"/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si="8"/>
        <v>818.28</v>
      </c>
      <c r="I184" s="15">
        <f t="shared" si="9"/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si="8"/>
        <v>30751.455600000001</v>
      </c>
      <c r="I185" s="15">
        <f t="shared" si="9"/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si="8"/>
        <v>5396.6105999999991</v>
      </c>
      <c r="I186" s="15">
        <f t="shared" si="9"/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si="8"/>
        <v>894.24</v>
      </c>
      <c r="I187" s="15">
        <f t="shared" si="9"/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si="8"/>
        <v>9211.5</v>
      </c>
      <c r="I188" s="15">
        <f t="shared" si="9"/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si="8"/>
        <v>20596.5</v>
      </c>
      <c r="I189" s="15">
        <f t="shared" si="9"/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si="8"/>
        <v>20596.5</v>
      </c>
      <c r="I190" s="15">
        <f t="shared" si="9"/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si="8"/>
        <v>22770</v>
      </c>
      <c r="I191" s="15">
        <f t="shared" si="9"/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si="8"/>
        <v>923.4</v>
      </c>
      <c r="I192" s="15">
        <f t="shared" si="9"/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si="8"/>
        <v>32158.079999999998</v>
      </c>
      <c r="I193" s="15">
        <f t="shared" si="9"/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si="8"/>
        <v>5004</v>
      </c>
      <c r="I194" s="15">
        <f t="shared" si="9"/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si="8"/>
        <v>11281.879799999999</v>
      </c>
      <c r="I195" s="15">
        <f t="shared" si="9"/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si="8"/>
        <v>1970.1</v>
      </c>
      <c r="I196" s="15">
        <f t="shared" si="9"/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si="8"/>
        <v>2160</v>
      </c>
      <c r="I197" s="15">
        <f t="shared" si="9"/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si="8"/>
        <v>4432.1399999999994</v>
      </c>
      <c r="I198" s="15">
        <f t="shared" si="9"/>
        <v>29055.14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62" t="s">
        <v>376</v>
      </c>
      <c r="B1" s="662"/>
      <c r="C1" s="662"/>
      <c r="D1" s="662"/>
      <c r="E1" s="662"/>
      <c r="F1" s="662"/>
      <c r="G1" s="662"/>
      <c r="H1" s="662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3" t="s">
        <v>379</v>
      </c>
      <c r="B3" s="664"/>
      <c r="C3" s="664"/>
      <c r="D3" s="664"/>
      <c r="E3" s="664"/>
      <c r="F3" s="664"/>
      <c r="G3" s="664"/>
      <c r="H3" s="664"/>
    </row>
    <row r="4" spans="1:8" ht="16.5" x14ac:dyDescent="0.3">
      <c r="A4" s="2"/>
      <c r="B4" s="5"/>
      <c r="C4" s="4"/>
      <c r="D4" s="4"/>
      <c r="E4" s="4"/>
      <c r="F4" s="659"/>
      <c r="G4" s="659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4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4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4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4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4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4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4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4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60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60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60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60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60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60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60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60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1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57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8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8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8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8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8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8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58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58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4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54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4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4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54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54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4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4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4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4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4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4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54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4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4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4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4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4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4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4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4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54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4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4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4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4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4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4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4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4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4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4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54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54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54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54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54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54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54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54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54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54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54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54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54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54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54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54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54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54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54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54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54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54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54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54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54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54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54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54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55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56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A1:H1"/>
    <mergeCell ref="A3:H3"/>
    <mergeCell ref="F4:G4"/>
    <mergeCell ref="A7:A14"/>
    <mergeCell ref="A15:A2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687" t="s">
        <v>592</v>
      </c>
      <c r="B1" s="687"/>
      <c r="C1" s="687"/>
      <c r="D1" s="218"/>
      <c r="E1" s="218"/>
      <c r="F1" s="218"/>
      <c r="G1" s="218"/>
      <c r="H1" s="218"/>
    </row>
    <row r="2" spans="1:8" ht="15.75" x14ac:dyDescent="0.25">
      <c r="A2" s="682" t="s">
        <v>953</v>
      </c>
      <c r="B2" s="682"/>
      <c r="C2" s="682"/>
      <c r="D2" s="219"/>
      <c r="E2" s="219"/>
      <c r="F2" s="219"/>
      <c r="G2" s="219"/>
      <c r="H2" s="219"/>
    </row>
    <row r="3" spans="1:8" ht="16.5" x14ac:dyDescent="0.3">
      <c r="A3" s="699"/>
      <c r="B3" s="699"/>
      <c r="C3" s="699"/>
      <c r="D3" s="77"/>
      <c r="E3" s="77"/>
      <c r="F3" s="183"/>
      <c r="G3" s="77"/>
      <c r="H3" s="77"/>
    </row>
    <row r="4" spans="1:8" ht="18" x14ac:dyDescent="0.25">
      <c r="A4" s="687" t="s">
        <v>1085</v>
      </c>
      <c r="B4" s="687"/>
      <c r="C4" s="687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  <c r="J2" s="682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687" t="s">
        <v>1110</v>
      </c>
      <c r="B4" s="687"/>
      <c r="C4" s="687"/>
      <c r="D4" s="687"/>
      <c r="E4" s="687"/>
      <c r="F4" s="687"/>
      <c r="G4" s="687"/>
      <c r="H4" s="687"/>
      <c r="I4" s="687"/>
      <c r="J4" s="687"/>
    </row>
    <row r="5" spans="1:10" x14ac:dyDescent="0.3">
      <c r="B5" s="62"/>
      <c r="C5" s="4"/>
      <c r="D5" s="4"/>
      <c r="E5" s="4"/>
      <c r="F5" s="4"/>
      <c r="G5" s="182"/>
      <c r="H5" s="182"/>
      <c r="I5" s="659"/>
      <c r="J5" s="659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71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71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71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71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71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71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71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71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695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695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695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695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695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695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695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695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695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71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71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71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71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71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696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696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696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696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696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696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694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694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694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694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694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689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690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690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690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690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690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690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690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690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690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690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690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690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690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691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689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690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690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690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690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690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690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690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690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690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690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690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690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690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691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689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690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690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690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690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690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690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690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691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71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71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71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71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71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71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71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71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686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686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12" si="12">E204*0.18</f>
        <v>114.2496</v>
      </c>
      <c r="J204" s="15">
        <f t="shared" ref="J204:J212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si="12"/>
        <v>25.65</v>
      </c>
      <c r="J206" s="15">
        <f t="shared" si="13"/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2"/>
        <v>23.473799999999997</v>
      </c>
      <c r="J207" s="15">
        <f t="shared" si="13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2"/>
        <v>20.925000000000001</v>
      </c>
      <c r="J208" s="15">
        <f t="shared" si="13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si="12"/>
        <v>117</v>
      </c>
      <c r="J209" s="15">
        <f t="shared" si="13"/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2"/>
        <v>84.6</v>
      </c>
      <c r="J210" s="15">
        <f t="shared" si="13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2"/>
        <v>148.52699999999999</v>
      </c>
      <c r="J211" s="15">
        <f t="shared" si="13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2"/>
        <v>97.2</v>
      </c>
      <c r="J212" s="15">
        <f t="shared" si="13"/>
        <v>637.20000000000005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00">
        <v>42557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4"/>
      <c r="C5" s="4"/>
      <c r="D5" s="4"/>
      <c r="E5" s="4"/>
      <c r="F5" s="182"/>
      <c r="G5" s="182"/>
      <c r="H5" s="659"/>
      <c r="I5" s="659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  <c r="I2" s="682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00" t="s">
        <v>1147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4"/>
      <c r="C5" s="4"/>
      <c r="D5" s="4"/>
      <c r="E5" s="4"/>
      <c r="F5" s="182"/>
      <c r="G5" s="182"/>
      <c r="H5" s="659"/>
      <c r="I5" s="659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82" t="s">
        <v>953</v>
      </c>
      <c r="B3" s="682"/>
      <c r="C3" s="682"/>
      <c r="D3" s="682"/>
      <c r="E3" s="682"/>
      <c r="F3" s="682"/>
      <c r="G3" s="682"/>
      <c r="H3" s="682"/>
      <c r="I3" s="682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00" t="s">
        <v>1149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9"/>
      <c r="I6" s="659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82" t="s">
        <v>953</v>
      </c>
      <c r="B3" s="682"/>
      <c r="C3" s="682"/>
      <c r="D3" s="682"/>
      <c r="E3" s="682"/>
      <c r="F3" s="682"/>
      <c r="G3" s="682"/>
      <c r="H3" s="682"/>
      <c r="I3" s="682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00" t="s">
        <v>1150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9"/>
      <c r="I6" s="659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01" t="s">
        <v>1148</v>
      </c>
      <c r="B1" s="701"/>
      <c r="C1" s="701"/>
    </row>
    <row r="2" spans="1:3" x14ac:dyDescent="0.25">
      <c r="A2" s="701" t="s">
        <v>592</v>
      </c>
      <c r="B2" s="701"/>
      <c r="C2" s="701"/>
    </row>
    <row r="3" spans="1:3" x14ac:dyDescent="0.25">
      <c r="A3" s="702" t="s">
        <v>593</v>
      </c>
      <c r="B3" s="702"/>
      <c r="C3" s="702"/>
    </row>
    <row r="6" spans="1:3" x14ac:dyDescent="0.25">
      <c r="A6" s="701" t="s">
        <v>1162</v>
      </c>
      <c r="B6" s="701"/>
      <c r="C6" s="701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82" t="s">
        <v>953</v>
      </c>
      <c r="B3" s="682"/>
      <c r="C3" s="682"/>
      <c r="D3" s="682"/>
      <c r="E3" s="682"/>
      <c r="F3" s="682"/>
      <c r="G3" s="682"/>
      <c r="H3" s="682"/>
      <c r="I3" s="682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00" t="s">
        <v>1163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9"/>
      <c r="I6" s="659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82" t="s">
        <v>953</v>
      </c>
      <c r="B3" s="682"/>
      <c r="C3" s="682"/>
      <c r="D3" s="682"/>
      <c r="E3" s="682"/>
      <c r="F3" s="682"/>
      <c r="G3" s="682"/>
      <c r="H3" s="682"/>
      <c r="I3" s="682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00" t="s">
        <v>1164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9"/>
      <c r="I6" s="659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62" t="s">
        <v>376</v>
      </c>
      <c r="B1" s="662"/>
      <c r="C1" s="662"/>
      <c r="D1" s="662"/>
      <c r="E1" s="662"/>
      <c r="F1" s="662"/>
      <c r="G1" s="662"/>
      <c r="H1" s="662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64" t="s">
        <v>602</v>
      </c>
      <c r="B3" s="664"/>
      <c r="C3" s="664"/>
      <c r="D3" s="664"/>
      <c r="E3" s="664"/>
      <c r="F3" s="664"/>
      <c r="G3" s="664"/>
      <c r="H3" s="664"/>
    </row>
    <row r="4" spans="1:8" x14ac:dyDescent="0.3">
      <c r="G4" s="659"/>
      <c r="H4" s="659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71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71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71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71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71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71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71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71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72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73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73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73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73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73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73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73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73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71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71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71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71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71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71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71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71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71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71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71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71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71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71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71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65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67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65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66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67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65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66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66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66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66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66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66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66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66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66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66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66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66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66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66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66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66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66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66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66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67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65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66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66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66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666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66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66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66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66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66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66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66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66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66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66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66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66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66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67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65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66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66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66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66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66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66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66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67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68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69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70"/>
      <c r="G184" s="670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24:B32"/>
    <mergeCell ref="A1:H1"/>
    <mergeCell ref="A3:H3"/>
    <mergeCell ref="G4:H4"/>
    <mergeCell ref="B7:B14"/>
    <mergeCell ref="B15:B23"/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20.25" x14ac:dyDescent="0.3">
      <c r="A3" s="703" t="s">
        <v>953</v>
      </c>
      <c r="B3" s="703"/>
      <c r="C3" s="703"/>
      <c r="D3" s="703"/>
      <c r="E3" s="703"/>
      <c r="F3" s="703"/>
      <c r="G3" s="703"/>
      <c r="H3" s="703"/>
      <c r="I3" s="703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00" t="s">
        <v>1166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9"/>
      <c r="I6" s="659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5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 t="shared" si="8"/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20.25" x14ac:dyDescent="0.3">
      <c r="A3" s="703" t="s">
        <v>953</v>
      </c>
      <c r="B3" s="703"/>
      <c r="C3" s="703"/>
      <c r="D3" s="703"/>
      <c r="E3" s="703"/>
      <c r="F3" s="703"/>
      <c r="G3" s="703"/>
      <c r="H3" s="703"/>
      <c r="I3" s="703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00" t="s">
        <v>1167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9"/>
      <c r="I6" s="659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>C182*H182</f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>D183*0.18+D183</f>
        <v>47.2</v>
      </c>
      <c r="I183" s="15">
        <f>C183*H183</f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9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9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9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9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9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9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9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9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9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9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9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9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9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9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9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9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9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9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9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9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9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05" t="s">
        <v>240</v>
      </c>
      <c r="C1" s="705"/>
      <c r="D1" s="705"/>
      <c r="E1" s="705"/>
      <c r="F1" s="280"/>
      <c r="G1" s="280"/>
    </row>
    <row r="2" spans="1:12" x14ac:dyDescent="0.25">
      <c r="B2" s="704" t="s">
        <v>1168</v>
      </c>
      <c r="C2" s="704"/>
      <c r="D2" s="704"/>
      <c r="E2" s="704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06" t="s">
        <v>1169</v>
      </c>
      <c r="C8" s="706"/>
      <c r="D8" s="706"/>
      <c r="E8" s="706"/>
      <c r="F8" s="706"/>
      <c r="G8" s="706"/>
      <c r="H8" s="706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06" t="s">
        <v>1214</v>
      </c>
      <c r="C15" s="706"/>
      <c r="D15" s="706"/>
      <c r="E15" s="706"/>
      <c r="F15" s="706"/>
      <c r="G15" s="706"/>
      <c r="H15" s="706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01" t="s">
        <v>1148</v>
      </c>
      <c r="B1" s="701"/>
      <c r="C1" s="701"/>
      <c r="D1" s="701"/>
      <c r="E1" s="701"/>
      <c r="F1" s="701"/>
    </row>
    <row r="2" spans="1:6" x14ac:dyDescent="0.25">
      <c r="A2" s="701" t="s">
        <v>592</v>
      </c>
      <c r="B2" s="701"/>
      <c r="C2" s="701"/>
      <c r="D2" s="701"/>
      <c r="E2" s="701"/>
      <c r="F2" s="701"/>
    </row>
    <row r="3" spans="1:6" x14ac:dyDescent="0.25">
      <c r="A3" s="702" t="s">
        <v>593</v>
      </c>
      <c r="B3" s="702"/>
      <c r="C3" s="702"/>
      <c r="D3" s="702"/>
      <c r="E3" s="702"/>
      <c r="F3" s="702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07" t="s">
        <v>1171</v>
      </c>
      <c r="B5" s="707"/>
      <c r="C5" s="707"/>
      <c r="D5" s="707"/>
      <c r="E5" s="707"/>
      <c r="F5" s="707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01" t="s">
        <v>1148</v>
      </c>
      <c r="B1" s="701"/>
    </row>
    <row r="2" spans="1:2" x14ac:dyDescent="0.25">
      <c r="A2" s="701" t="s">
        <v>592</v>
      </c>
      <c r="B2" s="701"/>
    </row>
    <row r="3" spans="1:2" x14ac:dyDescent="0.25">
      <c r="A3" s="702" t="s">
        <v>593</v>
      </c>
      <c r="B3" s="702"/>
    </row>
    <row r="4" spans="1:2" x14ac:dyDescent="0.25">
      <c r="A4" s="279"/>
      <c r="B4" s="279"/>
    </row>
    <row r="5" spans="1:2" x14ac:dyDescent="0.25">
      <c r="A5" s="701" t="s">
        <v>1221</v>
      </c>
      <c r="B5" s="701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08" t="s">
        <v>240</v>
      </c>
      <c r="B8" s="708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09" t="s">
        <v>238</v>
      </c>
      <c r="B17" s="709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10" t="s">
        <v>1219</v>
      </c>
      <c r="B29" s="710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10" t="s">
        <v>1220</v>
      </c>
      <c r="B42" s="710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20.25" x14ac:dyDescent="0.3">
      <c r="A3" s="703" t="s">
        <v>953</v>
      </c>
      <c r="B3" s="703"/>
      <c r="C3" s="703"/>
      <c r="D3" s="703"/>
      <c r="E3" s="703"/>
      <c r="F3" s="703"/>
      <c r="G3" s="703"/>
      <c r="H3" s="703"/>
      <c r="I3" s="703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00" t="s">
        <v>1167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9"/>
      <c r="I6" s="659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01" t="s">
        <v>1224</v>
      </c>
      <c r="B2" s="701"/>
      <c r="C2" s="701"/>
      <c r="D2" s="701"/>
      <c r="E2" s="701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  <c r="J1" s="674"/>
    </row>
    <row r="2" spans="1:10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0.25" x14ac:dyDescent="0.3">
      <c r="A3" s="703" t="s">
        <v>953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x14ac:dyDescent="0.3">
      <c r="A4" s="699"/>
      <c r="B4" s="699"/>
      <c r="C4" s="699"/>
      <c r="D4" s="699"/>
      <c r="E4" s="699"/>
      <c r="F4" s="699"/>
      <c r="G4" s="699"/>
      <c r="H4" s="699"/>
      <c r="I4" s="699"/>
      <c r="J4" s="699"/>
    </row>
    <row r="5" spans="1:10" ht="18" x14ac:dyDescent="0.25">
      <c r="A5" s="700" t="s">
        <v>1324</v>
      </c>
      <c r="B5" s="700"/>
      <c r="C5" s="700"/>
      <c r="D5" s="700"/>
      <c r="E5" s="700"/>
      <c r="F5" s="700"/>
      <c r="G5" s="700"/>
      <c r="H5" s="700"/>
      <c r="I5" s="700"/>
      <c r="J5" s="700"/>
    </row>
    <row r="6" spans="1:10" x14ac:dyDescent="0.3">
      <c r="D6" s="4"/>
      <c r="E6" s="4"/>
      <c r="F6" s="4"/>
      <c r="G6" s="4"/>
      <c r="H6" s="659"/>
      <c r="I6" s="659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11" t="s">
        <v>1241</v>
      </c>
      <c r="C13" s="711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11"/>
      <c r="C14" s="711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11"/>
      <c r="C15" s="711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11"/>
      <c r="C16" s="711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11"/>
      <c r="C17" s="711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11"/>
      <c r="C18" s="711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11"/>
      <c r="C19" s="711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11"/>
      <c r="C20" s="711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11" t="s">
        <v>1142</v>
      </c>
      <c r="C21" s="711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11"/>
      <c r="C22" s="711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11"/>
      <c r="C23" s="711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11"/>
      <c r="C24" s="711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11"/>
      <c r="C25" s="711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11"/>
      <c r="C26" s="711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11"/>
      <c r="C27" s="711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11"/>
      <c r="C28" s="711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11"/>
      <c r="C29" s="711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11" t="s">
        <v>1142</v>
      </c>
      <c r="C30" s="711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11"/>
      <c r="C31" s="711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11"/>
      <c r="C32" s="711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11"/>
      <c r="C33" s="711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11"/>
      <c r="C34" s="711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11"/>
      <c r="C35" s="711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11"/>
      <c r="C36" s="711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11"/>
      <c r="C37" s="711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11"/>
      <c r="C38" s="711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11" t="s">
        <v>1299</v>
      </c>
      <c r="C39" s="711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11"/>
      <c r="C40" s="711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11"/>
      <c r="C41" s="711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11"/>
      <c r="C42" s="711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11" t="s">
        <v>1293</v>
      </c>
      <c r="C43" s="711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11"/>
      <c r="C44" s="711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11" t="s">
        <v>1294</v>
      </c>
      <c r="C47" s="711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11"/>
      <c r="C48" s="711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11"/>
      <c r="C49" s="711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11"/>
      <c r="C50" s="711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11" t="s">
        <v>1295</v>
      </c>
      <c r="C51" s="711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11"/>
      <c r="C52" s="711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11" t="s">
        <v>1296</v>
      </c>
      <c r="C53" s="711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11"/>
      <c r="C54" s="711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11" t="s">
        <v>1298</v>
      </c>
      <c r="C55" s="711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11"/>
      <c r="C56" s="711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11"/>
      <c r="C57" s="711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11" t="s">
        <v>1241</v>
      </c>
      <c r="C58" s="711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11"/>
      <c r="C59" s="711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11"/>
      <c r="C60" s="711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11"/>
      <c r="C61" s="711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11"/>
      <c r="C62" s="711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11"/>
      <c r="C63" s="711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11"/>
      <c r="C64" s="711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11"/>
      <c r="C65" s="711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11"/>
      <c r="C66" s="711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11"/>
      <c r="C67" s="711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11"/>
      <c r="C68" s="711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11"/>
      <c r="C69" s="711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11"/>
      <c r="C70" s="711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11"/>
      <c r="C71" s="711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11"/>
      <c r="C72" s="711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11" t="s">
        <v>1142</v>
      </c>
      <c r="C73" s="711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11"/>
      <c r="C74" s="711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11"/>
      <c r="C75" s="711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11"/>
      <c r="C76" s="711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11"/>
      <c r="C77" s="711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11"/>
      <c r="C78" s="711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11"/>
      <c r="C79" s="711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11"/>
      <c r="C80" s="711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11"/>
      <c r="C81" s="711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11"/>
      <c r="C82" s="711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11"/>
      <c r="C83" s="711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11"/>
      <c r="C84" s="711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11"/>
      <c r="C85" s="711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11"/>
      <c r="C86" s="711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11"/>
      <c r="C87" s="711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11" t="s">
        <v>1142</v>
      </c>
      <c r="C88" s="711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11"/>
      <c r="C89" s="711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11"/>
      <c r="C90" s="711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11"/>
      <c r="C91" s="711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11"/>
      <c r="C92" s="711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11"/>
      <c r="C93" s="711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11"/>
      <c r="C94" s="711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11"/>
      <c r="C95" s="711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11"/>
      <c r="C96" s="711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11" t="s">
        <v>1297</v>
      </c>
      <c r="C97" s="711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11"/>
      <c r="C98" s="711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11"/>
      <c r="C99" s="711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11" t="s">
        <v>1298</v>
      </c>
      <c r="C100" s="711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11"/>
      <c r="C101" s="711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11"/>
      <c r="C102" s="711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11"/>
      <c r="C103" s="711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11"/>
      <c r="C104" s="711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11" t="s">
        <v>1306</v>
      </c>
      <c r="C105" s="711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11"/>
      <c r="C106" s="711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11"/>
      <c r="C107" s="711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11"/>
      <c r="C108" s="711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11"/>
      <c r="C109" s="711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11"/>
      <c r="C110" s="711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11"/>
      <c r="C111" s="711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11"/>
      <c r="C112" s="711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11"/>
      <c r="C113" s="711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11"/>
      <c r="C114" s="711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11"/>
      <c r="C115" s="711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11"/>
      <c r="C116" s="711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11"/>
      <c r="C117" s="711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11" t="s">
        <v>1241</v>
      </c>
      <c r="C118" s="711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11"/>
      <c r="C119" s="711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11" t="s">
        <v>1241</v>
      </c>
      <c r="C122" s="711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11"/>
      <c r="C123" s="711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11" t="s">
        <v>1312</v>
      </c>
      <c r="C126" s="711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11"/>
      <c r="C127" s="711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11"/>
      <c r="C128" s="711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11"/>
      <c r="C129" s="711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11"/>
      <c r="C130" s="711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11"/>
      <c r="C131" s="711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11" t="s">
        <v>1142</v>
      </c>
      <c r="C132" s="711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11"/>
      <c r="C133" s="711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11" t="s">
        <v>1142</v>
      </c>
      <c r="C135" s="711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11"/>
      <c r="C136" s="711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11"/>
      <c r="C137" s="711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11"/>
      <c r="C138" s="711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11"/>
      <c r="C139" s="711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11"/>
      <c r="C140" s="711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11"/>
      <c r="C141" s="711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11"/>
      <c r="C142" s="711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11" t="s">
        <v>1127</v>
      </c>
      <c r="C143" s="711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11"/>
      <c r="C144" s="711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11"/>
      <c r="C145" s="711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11"/>
      <c r="C146" s="711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11"/>
      <c r="C147" s="711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11"/>
      <c r="C148" s="711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11"/>
      <c r="C149" s="711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11"/>
      <c r="C150" s="711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11"/>
      <c r="C151" s="711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11"/>
      <c r="C152" s="711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11"/>
      <c r="C153" s="711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11"/>
      <c r="C154" s="711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11"/>
      <c r="C155" s="711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11"/>
      <c r="C156" s="711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11"/>
      <c r="C157" s="711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11"/>
      <c r="C158" s="711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11" t="s">
        <v>1298</v>
      </c>
      <c r="C161" s="711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11"/>
      <c r="C162" s="711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11"/>
      <c r="C163" s="711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11" t="s">
        <v>1243</v>
      </c>
      <c r="C164" s="711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11"/>
      <c r="C165" s="711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11"/>
      <c r="C166" s="711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15" t="s">
        <v>1321</v>
      </c>
      <c r="C171" s="712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16"/>
      <c r="C172" s="713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16"/>
      <c r="C173" s="713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16"/>
      <c r="C174" s="713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17"/>
      <c r="C175" s="714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>F245*0.18+F245</f>
        <v>0</v>
      </c>
      <c r="I245" s="22">
        <f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58:C72"/>
    <mergeCell ref="B58:B72"/>
    <mergeCell ref="C73:C87"/>
    <mergeCell ref="B73:B87"/>
    <mergeCell ref="C88:C96"/>
    <mergeCell ref="B88:B96"/>
    <mergeCell ref="C51:C52"/>
    <mergeCell ref="B51:B52"/>
    <mergeCell ref="C53:C54"/>
    <mergeCell ref="B53:B54"/>
    <mergeCell ref="C55:C57"/>
    <mergeCell ref="B55:B57"/>
    <mergeCell ref="C39:C42"/>
    <mergeCell ref="B39:B42"/>
    <mergeCell ref="C43:C44"/>
    <mergeCell ref="B43:B44"/>
    <mergeCell ref="C47:C50"/>
    <mergeCell ref="B47:B50"/>
    <mergeCell ref="C13:C20"/>
    <mergeCell ref="B13:B20"/>
    <mergeCell ref="C21:C29"/>
    <mergeCell ref="B21:B29"/>
    <mergeCell ref="C30:C38"/>
    <mergeCell ref="B30:B38"/>
    <mergeCell ref="H6:I6"/>
    <mergeCell ref="A1:J1"/>
    <mergeCell ref="A2:J2"/>
    <mergeCell ref="A3:J3"/>
    <mergeCell ref="A4:J4"/>
    <mergeCell ref="A5:J5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  <c r="J1" s="674"/>
    </row>
    <row r="2" spans="1:10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0.25" x14ac:dyDescent="0.3">
      <c r="A3" s="703" t="s">
        <v>953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x14ac:dyDescent="0.3">
      <c r="A4" s="699"/>
      <c r="B4" s="699"/>
      <c r="C4" s="699"/>
      <c r="D4" s="699"/>
      <c r="E4" s="699"/>
      <c r="F4" s="699"/>
      <c r="G4" s="699"/>
      <c r="H4" s="699"/>
      <c r="I4" s="699"/>
      <c r="J4" s="699"/>
    </row>
    <row r="5" spans="1:10" ht="18" x14ac:dyDescent="0.25">
      <c r="A5" s="700" t="s">
        <v>1326</v>
      </c>
      <c r="B5" s="700"/>
      <c r="C5" s="700"/>
      <c r="D5" s="700"/>
      <c r="E5" s="700"/>
      <c r="F5" s="700"/>
      <c r="G5" s="700"/>
      <c r="H5" s="700"/>
      <c r="I5" s="700"/>
      <c r="J5" s="700"/>
    </row>
    <row r="6" spans="1:10" x14ac:dyDescent="0.3">
      <c r="D6" s="4"/>
      <c r="E6" s="4"/>
      <c r="F6" s="4"/>
      <c r="G6" s="4"/>
      <c r="H6" s="659"/>
      <c r="I6" s="659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1" t="s">
        <v>1241</v>
      </c>
      <c r="C13" s="711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1"/>
      <c r="C14" s="711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1"/>
      <c r="C15" s="711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1"/>
      <c r="C16" s="711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1"/>
      <c r="C17" s="711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1"/>
      <c r="C18" s="711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1"/>
      <c r="C19" s="711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1"/>
      <c r="C20" s="711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1" t="s">
        <v>1142</v>
      </c>
      <c r="C21" s="711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1"/>
      <c r="C22" s="711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1"/>
      <c r="C23" s="711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1"/>
      <c r="C24" s="711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1"/>
      <c r="C25" s="711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1"/>
      <c r="C26" s="711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1"/>
      <c r="C27" s="711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1"/>
      <c r="C28" s="711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1"/>
      <c r="C29" s="711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1" t="s">
        <v>1142</v>
      </c>
      <c r="C30" s="711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1"/>
      <c r="C31" s="711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1"/>
      <c r="C32" s="711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1"/>
      <c r="C33" s="711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1"/>
      <c r="C34" s="711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1"/>
      <c r="C35" s="711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1"/>
      <c r="C36" s="711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1"/>
      <c r="C37" s="711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1"/>
      <c r="C38" s="711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1" t="s">
        <v>1299</v>
      </c>
      <c r="C39" s="711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1"/>
      <c r="C40" s="711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11"/>
      <c r="C41" s="711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1"/>
      <c r="C42" s="711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1" t="s">
        <v>1293</v>
      </c>
      <c r="C43" s="711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1"/>
      <c r="C44" s="711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1" t="s">
        <v>1294</v>
      </c>
      <c r="C47" s="711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1"/>
      <c r="C48" s="711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1"/>
      <c r="C49" s="711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1"/>
      <c r="C50" s="711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1" t="s">
        <v>1295</v>
      </c>
      <c r="C51" s="711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1"/>
      <c r="C52" s="711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1" t="s">
        <v>1296</v>
      </c>
      <c r="C53" s="711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1"/>
      <c r="C54" s="711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1" t="s">
        <v>1298</v>
      </c>
      <c r="C55" s="711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1"/>
      <c r="C56" s="711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1"/>
      <c r="C57" s="711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1" t="s">
        <v>1241</v>
      </c>
      <c r="C58" s="711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1"/>
      <c r="C59" s="711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1"/>
      <c r="C60" s="711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1"/>
      <c r="C61" s="711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1"/>
      <c r="C62" s="711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1"/>
      <c r="C63" s="711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1"/>
      <c r="C64" s="711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1"/>
      <c r="C65" s="711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1"/>
      <c r="C66" s="711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1"/>
      <c r="C67" s="711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1"/>
      <c r="C68" s="711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1"/>
      <c r="C69" s="711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1"/>
      <c r="C70" s="711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1"/>
      <c r="C71" s="711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1"/>
      <c r="C72" s="711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1" t="s">
        <v>1142</v>
      </c>
      <c r="C73" s="711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1"/>
      <c r="C74" s="711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1"/>
      <c r="C75" s="711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1"/>
      <c r="C76" s="711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1"/>
      <c r="C77" s="711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1"/>
      <c r="C78" s="711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1"/>
      <c r="C79" s="711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1"/>
      <c r="C80" s="711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1"/>
      <c r="C81" s="711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1"/>
      <c r="C82" s="711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1"/>
      <c r="C83" s="711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1"/>
      <c r="C84" s="711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1"/>
      <c r="C85" s="711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1"/>
      <c r="C86" s="711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1"/>
      <c r="C87" s="711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1" t="s">
        <v>1142</v>
      </c>
      <c r="C88" s="711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1"/>
      <c r="C89" s="711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1"/>
      <c r="C90" s="711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1"/>
      <c r="C91" s="711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1"/>
      <c r="C92" s="711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1"/>
      <c r="C93" s="711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1"/>
      <c r="C94" s="711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1"/>
      <c r="C95" s="711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1"/>
      <c r="C96" s="711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1" t="s">
        <v>1297</v>
      </c>
      <c r="C97" s="711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1"/>
      <c r="C98" s="711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1"/>
      <c r="C99" s="711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1" t="s">
        <v>1298</v>
      </c>
      <c r="C100" s="711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1"/>
      <c r="C101" s="711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1"/>
      <c r="C102" s="711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1"/>
      <c r="C103" s="711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1"/>
      <c r="C104" s="711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1" t="s">
        <v>1306</v>
      </c>
      <c r="C105" s="711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1"/>
      <c r="C106" s="711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1"/>
      <c r="C107" s="711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1"/>
      <c r="C108" s="711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1"/>
      <c r="C109" s="711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1"/>
      <c r="C110" s="711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1"/>
      <c r="C111" s="711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1"/>
      <c r="C112" s="711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1"/>
      <c r="C113" s="711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1"/>
      <c r="C114" s="711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1"/>
      <c r="C115" s="711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1"/>
      <c r="C116" s="711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1"/>
      <c r="C117" s="711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1" t="s">
        <v>1241</v>
      </c>
      <c r="C118" s="711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1"/>
      <c r="C119" s="711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1" t="s">
        <v>1241</v>
      </c>
      <c r="C122" s="711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1"/>
      <c r="C123" s="711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1" t="s">
        <v>1312</v>
      </c>
      <c r="C126" s="711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1"/>
      <c r="C127" s="711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1"/>
      <c r="C128" s="711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1"/>
      <c r="C129" s="711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1"/>
      <c r="C130" s="711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1"/>
      <c r="C131" s="711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1" t="s">
        <v>1142</v>
      </c>
      <c r="C132" s="711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1"/>
      <c r="C133" s="711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1" t="s">
        <v>1142</v>
      </c>
      <c r="C135" s="711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1"/>
      <c r="C136" s="711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1"/>
      <c r="C137" s="711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1"/>
      <c r="C138" s="711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1"/>
      <c r="C139" s="711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1"/>
      <c r="C140" s="711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1"/>
      <c r="C141" s="711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1"/>
      <c r="C142" s="711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1" t="s">
        <v>1127</v>
      </c>
      <c r="C143" s="711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1"/>
      <c r="C144" s="711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1"/>
      <c r="C145" s="711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1"/>
      <c r="C146" s="711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1"/>
      <c r="C147" s="711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1"/>
      <c r="C148" s="711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1"/>
      <c r="C149" s="711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1"/>
      <c r="C150" s="711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1"/>
      <c r="C151" s="711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1"/>
      <c r="C152" s="711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1"/>
      <c r="C153" s="711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1"/>
      <c r="C154" s="711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1"/>
      <c r="C155" s="711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1"/>
      <c r="C156" s="711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1"/>
      <c r="C157" s="711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1"/>
      <c r="C158" s="711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1" t="s">
        <v>1298</v>
      </c>
      <c r="C161" s="711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1"/>
      <c r="C162" s="711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1"/>
      <c r="C163" s="711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1" t="s">
        <v>1243</v>
      </c>
      <c r="C164" s="711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1"/>
      <c r="C165" s="711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1"/>
      <c r="C166" s="711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5" t="s">
        <v>1321</v>
      </c>
      <c r="C171" s="712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6"/>
      <c r="C172" s="713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6"/>
      <c r="C173" s="713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6"/>
      <c r="C174" s="713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7"/>
      <c r="C175" s="714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4" t="s">
        <v>1148</v>
      </c>
      <c r="B1" s="674"/>
      <c r="C1" s="674"/>
      <c r="D1" s="674"/>
      <c r="E1" s="674"/>
      <c r="F1" s="674"/>
      <c r="G1" s="674"/>
      <c r="H1" s="674"/>
      <c r="I1" s="674"/>
      <c r="J1" s="674"/>
    </row>
    <row r="2" spans="1:10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0.25" x14ac:dyDescent="0.3">
      <c r="A3" s="703" t="s">
        <v>953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x14ac:dyDescent="0.3">
      <c r="A4" s="699"/>
      <c r="B4" s="699"/>
      <c r="C4" s="699"/>
      <c r="D4" s="699"/>
      <c r="E4" s="699"/>
      <c r="F4" s="699"/>
      <c r="G4" s="699"/>
      <c r="H4" s="699"/>
      <c r="I4" s="699"/>
      <c r="J4" s="699"/>
    </row>
    <row r="5" spans="1:10" ht="18" x14ac:dyDescent="0.25">
      <c r="A5" s="700" t="s">
        <v>1329</v>
      </c>
      <c r="B5" s="700"/>
      <c r="C5" s="700"/>
      <c r="D5" s="700"/>
      <c r="E5" s="700"/>
      <c r="F5" s="700"/>
      <c r="G5" s="700"/>
      <c r="H5" s="700"/>
      <c r="I5" s="700"/>
      <c r="J5" s="700"/>
    </row>
    <row r="6" spans="1:10" x14ac:dyDescent="0.3">
      <c r="D6" s="4"/>
      <c r="E6" s="4"/>
      <c r="F6" s="4"/>
      <c r="G6" s="4"/>
      <c r="H6" s="659"/>
      <c r="I6" s="659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1" t="s">
        <v>1241</v>
      </c>
      <c r="C13" s="711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1"/>
      <c r="C14" s="711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1"/>
      <c r="C15" s="711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1"/>
      <c r="C16" s="711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1"/>
      <c r="C17" s="711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1"/>
      <c r="C18" s="711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1"/>
      <c r="C19" s="711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1"/>
      <c r="C20" s="711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1" t="s">
        <v>1142</v>
      </c>
      <c r="C21" s="711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1"/>
      <c r="C22" s="711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1"/>
      <c r="C23" s="711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1"/>
      <c r="C24" s="711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1"/>
      <c r="C25" s="711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1"/>
      <c r="C26" s="711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1"/>
      <c r="C27" s="711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1"/>
      <c r="C28" s="711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1"/>
      <c r="C29" s="711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1" t="s">
        <v>1142</v>
      </c>
      <c r="C30" s="711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1"/>
      <c r="C31" s="711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1"/>
      <c r="C32" s="711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1"/>
      <c r="C33" s="711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1"/>
      <c r="C34" s="711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1"/>
      <c r="C35" s="711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1"/>
      <c r="C36" s="711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1"/>
      <c r="C37" s="711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1"/>
      <c r="C38" s="711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1" t="s">
        <v>1299</v>
      </c>
      <c r="C39" s="711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1"/>
      <c r="C40" s="711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11"/>
      <c r="C41" s="711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1"/>
      <c r="C42" s="711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1" t="s">
        <v>1293</v>
      </c>
      <c r="C43" s="711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1"/>
      <c r="C44" s="711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1" t="s">
        <v>1294</v>
      </c>
      <c r="C47" s="711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1"/>
      <c r="C48" s="711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1"/>
      <c r="C49" s="711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1"/>
      <c r="C50" s="711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1" t="s">
        <v>1295</v>
      </c>
      <c r="C51" s="711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1"/>
      <c r="C52" s="711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1" t="s">
        <v>1296</v>
      </c>
      <c r="C53" s="711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1"/>
      <c r="C54" s="711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1" t="s">
        <v>1298</v>
      </c>
      <c r="C55" s="711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1"/>
      <c r="C56" s="711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1"/>
      <c r="C57" s="711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1" t="s">
        <v>1241</v>
      </c>
      <c r="C58" s="711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1"/>
      <c r="C59" s="711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1"/>
      <c r="C60" s="711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1"/>
      <c r="C61" s="711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1"/>
      <c r="C62" s="711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1"/>
      <c r="C63" s="711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1"/>
      <c r="C64" s="711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1"/>
      <c r="C65" s="711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1"/>
      <c r="C66" s="711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1"/>
      <c r="C67" s="711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1"/>
      <c r="C68" s="711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1"/>
      <c r="C69" s="711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1"/>
      <c r="C70" s="711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1"/>
      <c r="C71" s="711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1"/>
      <c r="C72" s="711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1" t="s">
        <v>1142</v>
      </c>
      <c r="C73" s="711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1"/>
      <c r="C74" s="711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1"/>
      <c r="C75" s="711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1"/>
      <c r="C76" s="711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1"/>
      <c r="C77" s="711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1"/>
      <c r="C78" s="711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1"/>
      <c r="C79" s="711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1"/>
      <c r="C80" s="711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1"/>
      <c r="C81" s="711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1"/>
      <c r="C82" s="711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1"/>
      <c r="C83" s="711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1"/>
      <c r="C84" s="711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1"/>
      <c r="C85" s="711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1"/>
      <c r="C86" s="711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1"/>
      <c r="C87" s="711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1" t="s">
        <v>1142</v>
      </c>
      <c r="C88" s="711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1"/>
      <c r="C89" s="711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1"/>
      <c r="C90" s="711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1"/>
      <c r="C91" s="711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1"/>
      <c r="C92" s="711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1"/>
      <c r="C93" s="711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1"/>
      <c r="C94" s="711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1"/>
      <c r="C95" s="711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1"/>
      <c r="C96" s="711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1" t="s">
        <v>1297</v>
      </c>
      <c r="C97" s="711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1"/>
      <c r="C98" s="711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1"/>
      <c r="C99" s="711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1" t="s">
        <v>1298</v>
      </c>
      <c r="C100" s="711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1"/>
      <c r="C101" s="711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1"/>
      <c r="C102" s="711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1"/>
      <c r="C103" s="711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1"/>
      <c r="C104" s="711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1" t="s">
        <v>1306</v>
      </c>
      <c r="C105" s="711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1"/>
      <c r="C106" s="711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1"/>
      <c r="C107" s="711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1"/>
      <c r="C108" s="711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1"/>
      <c r="C109" s="711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1"/>
      <c r="C110" s="711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1"/>
      <c r="C111" s="711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1"/>
      <c r="C112" s="711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1"/>
      <c r="C113" s="711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1"/>
      <c r="C114" s="711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1"/>
      <c r="C115" s="711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1"/>
      <c r="C116" s="711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1"/>
      <c r="C117" s="711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1" t="s">
        <v>1241</v>
      </c>
      <c r="C118" s="711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1"/>
      <c r="C119" s="711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1" t="s">
        <v>1241</v>
      </c>
      <c r="C122" s="711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1"/>
      <c r="C123" s="711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1" t="s">
        <v>1312</v>
      </c>
      <c r="C126" s="711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1"/>
      <c r="C127" s="711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1"/>
      <c r="C128" s="711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1"/>
      <c r="C129" s="711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1"/>
      <c r="C130" s="711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1"/>
      <c r="C131" s="711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1" t="s">
        <v>1142</v>
      </c>
      <c r="C132" s="711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1"/>
      <c r="C133" s="711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1" t="s">
        <v>1142</v>
      </c>
      <c r="C135" s="711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1"/>
      <c r="C136" s="711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1"/>
      <c r="C137" s="711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1"/>
      <c r="C138" s="711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1"/>
      <c r="C139" s="711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1"/>
      <c r="C140" s="711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1"/>
      <c r="C141" s="711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1"/>
      <c r="C142" s="711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1" t="s">
        <v>1127</v>
      </c>
      <c r="C143" s="711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1"/>
      <c r="C144" s="711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1"/>
      <c r="C145" s="711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1"/>
      <c r="C146" s="711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1"/>
      <c r="C147" s="711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1"/>
      <c r="C148" s="711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1"/>
      <c r="C149" s="711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1"/>
      <c r="C150" s="711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1"/>
      <c r="C151" s="711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1"/>
      <c r="C152" s="711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1"/>
      <c r="C153" s="711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1"/>
      <c r="C154" s="711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1"/>
      <c r="C155" s="711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1"/>
      <c r="C156" s="711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1"/>
      <c r="C157" s="711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1"/>
      <c r="C158" s="711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1" t="s">
        <v>1298</v>
      </c>
      <c r="C161" s="711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1"/>
      <c r="C162" s="711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1"/>
      <c r="C163" s="711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1" t="s">
        <v>1243</v>
      </c>
      <c r="C164" s="711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1"/>
      <c r="C165" s="711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1"/>
      <c r="C166" s="711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5" t="s">
        <v>1321</v>
      </c>
      <c r="C171" s="712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6"/>
      <c r="C172" s="713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6"/>
      <c r="C173" s="713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6"/>
      <c r="C174" s="713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7"/>
      <c r="C175" s="714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74" t="s">
        <v>594</v>
      </c>
      <c r="B1" s="674"/>
      <c r="C1" s="674"/>
      <c r="D1" s="674"/>
      <c r="E1" s="674"/>
      <c r="F1" s="674"/>
      <c r="G1" s="674"/>
      <c r="H1" s="674"/>
    </row>
    <row r="2" spans="1:8" x14ac:dyDescent="0.3">
      <c r="A2" s="674" t="s">
        <v>592</v>
      </c>
      <c r="B2" s="674"/>
      <c r="C2" s="674"/>
      <c r="D2" s="674"/>
      <c r="E2" s="674"/>
      <c r="F2" s="674"/>
      <c r="G2" s="674"/>
      <c r="H2" s="674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82" t="s">
        <v>593</v>
      </c>
      <c r="B4" s="682"/>
      <c r="C4" s="682"/>
      <c r="D4" s="682"/>
      <c r="E4" s="682"/>
      <c r="F4" s="682"/>
      <c r="G4" s="682"/>
      <c r="H4" s="682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675" t="s">
        <v>597</v>
      </c>
      <c r="B6" s="675"/>
      <c r="C6" s="675"/>
      <c r="D6" s="675"/>
      <c r="E6" s="675"/>
      <c r="F6" s="675"/>
      <c r="G6" s="675"/>
      <c r="H6" s="675"/>
    </row>
    <row r="7" spans="1:8" x14ac:dyDescent="0.3">
      <c r="B7" s="62"/>
      <c r="C7" s="4"/>
      <c r="D7" s="4"/>
      <c r="E7" s="4"/>
      <c r="F7" s="4"/>
      <c r="G7" s="659"/>
      <c r="H7" s="659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76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76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76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76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76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76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76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76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677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677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677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677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677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677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677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677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678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679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680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680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680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680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680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680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680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680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76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76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76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76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76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76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76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76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76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76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76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76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76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76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76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76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76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76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76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76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76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76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76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76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76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76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76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76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76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76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76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76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76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76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76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76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76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76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76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76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76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76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76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76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76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76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76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76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76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76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76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76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76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76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76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76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76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76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76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76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683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684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81" t="s">
        <v>595</v>
      </c>
      <c r="G203" s="681"/>
      <c r="H203" s="681"/>
    </row>
    <row r="204" spans="1:8" x14ac:dyDescent="0.3">
      <c r="F204" s="674" t="s">
        <v>596</v>
      </c>
      <c r="G204" s="674"/>
      <c r="H204" s="674"/>
    </row>
  </sheetData>
  <mergeCells count="18">
    <mergeCell ref="F203:H203"/>
    <mergeCell ref="F204:H204"/>
    <mergeCell ref="A2:H2"/>
    <mergeCell ref="A4:H4"/>
    <mergeCell ref="B77:B95"/>
    <mergeCell ref="B96:B104"/>
    <mergeCell ref="B105:B106"/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47" t="s">
        <v>1148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</row>
    <row r="2" spans="1:11" x14ac:dyDescent="0.25">
      <c r="A2" s="748" t="s">
        <v>592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</row>
    <row r="3" spans="1:11" ht="16.5" x14ac:dyDescent="0.3">
      <c r="A3" s="699" t="s">
        <v>953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</row>
    <row r="4" spans="1:11" x14ac:dyDescent="0.25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</row>
    <row r="5" spans="1:11" ht="20.25" x14ac:dyDescent="0.3">
      <c r="A5" s="750" t="s">
        <v>1485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</row>
    <row r="6" spans="1:11" x14ac:dyDescent="0.25">
      <c r="F6" s="359"/>
      <c r="G6" s="359"/>
      <c r="H6" s="359"/>
      <c r="I6" s="359"/>
      <c r="J6" s="751"/>
      <c r="K6" s="751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7" si="0">H8*0.18+H8</f>
        <v>43611.584600000002</v>
      </c>
      <c r="K8" s="375">
        <f t="shared" ref="K8:K17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si="0"/>
        <v>6341.1783999999998</v>
      </c>
      <c r="K9" s="374">
        <f t="shared" si="1"/>
        <v>596070.7696</v>
      </c>
    </row>
    <row r="10" spans="1:11" s="360" customFormat="1" x14ac:dyDescent="0.25">
      <c r="A10" s="397" t="s">
        <v>412</v>
      </c>
      <c r="B10" s="737" t="s">
        <v>1300</v>
      </c>
      <c r="C10" s="729" t="s">
        <v>105</v>
      </c>
      <c r="D10" s="718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0"/>
        <v>41657.764200000005</v>
      </c>
      <c r="K10" s="375">
        <f t="shared" si="1"/>
        <v>121265751.58620001</v>
      </c>
    </row>
    <row r="11" spans="1:11" s="360" customFormat="1" x14ac:dyDescent="0.25">
      <c r="A11" s="397" t="s">
        <v>413</v>
      </c>
      <c r="B11" s="737"/>
      <c r="C11" s="729"/>
      <c r="D11" s="718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0"/>
        <v>7256.8819999999996</v>
      </c>
      <c r="K11" s="375">
        <f t="shared" si="1"/>
        <v>90115960.675999999</v>
      </c>
    </row>
    <row r="12" spans="1:11" s="360" customFormat="1" x14ac:dyDescent="0.25">
      <c r="A12" s="397" t="s">
        <v>414</v>
      </c>
      <c r="B12" s="737"/>
      <c r="C12" s="729"/>
      <c r="D12" s="718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0"/>
        <v>6021.3275999999996</v>
      </c>
      <c r="K12" s="375">
        <f t="shared" si="1"/>
        <v>92421357.332399994</v>
      </c>
    </row>
    <row r="13" spans="1:11" s="360" customFormat="1" x14ac:dyDescent="0.25">
      <c r="A13" s="397" t="s">
        <v>415</v>
      </c>
      <c r="B13" s="737"/>
      <c r="C13" s="729"/>
      <c r="D13" s="718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0"/>
        <v>507.77760000000001</v>
      </c>
      <c r="K13" s="375">
        <f t="shared" si="1"/>
        <v>9529462.2192000002</v>
      </c>
    </row>
    <row r="14" spans="1:11" s="360" customFormat="1" x14ac:dyDescent="0.25">
      <c r="A14" s="397" t="s">
        <v>416</v>
      </c>
      <c r="B14" s="737"/>
      <c r="C14" s="729"/>
      <c r="D14" s="718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0"/>
        <v>1820.5275999999999</v>
      </c>
      <c r="K14" s="375">
        <f t="shared" si="1"/>
        <v>3744825.2731999997</v>
      </c>
    </row>
    <row r="15" spans="1:11" s="360" customFormat="1" x14ac:dyDescent="0.25">
      <c r="A15" s="397" t="s">
        <v>417</v>
      </c>
      <c r="B15" s="737"/>
      <c r="C15" s="729"/>
      <c r="D15" s="718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0"/>
        <v>26605.247599999999</v>
      </c>
      <c r="K15" s="375">
        <f t="shared" si="1"/>
        <v>6757732.8903999999</v>
      </c>
    </row>
    <row r="16" spans="1:11" s="360" customFormat="1" ht="27" x14ac:dyDescent="0.25">
      <c r="A16" s="397" t="s">
        <v>418</v>
      </c>
      <c r="B16" s="737"/>
      <c r="C16" s="729"/>
      <c r="D16" s="718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0"/>
        <v>52510</v>
      </c>
      <c r="K16" s="375">
        <f t="shared" si="1"/>
        <v>76769620</v>
      </c>
    </row>
    <row r="17" spans="1:11" s="360" customFormat="1" ht="14.25" thickBot="1" x14ac:dyDescent="0.3">
      <c r="A17" s="397" t="s">
        <v>419</v>
      </c>
      <c r="B17" s="738"/>
      <c r="C17" s="746"/>
      <c r="D17" s="742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0"/>
        <v>32556.2</v>
      </c>
      <c r="K17" s="379">
        <f t="shared" si="1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40" t="s">
        <v>1241</v>
      </c>
      <c r="C19" s="744" t="s">
        <v>105</v>
      </c>
      <c r="D19" s="743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2">H19*0.18+H19</f>
        <v>767</v>
      </c>
      <c r="K19" s="374">
        <f t="shared" ref="K19:K33" si="3">J19*G19</f>
        <v>141128</v>
      </c>
    </row>
    <row r="20" spans="1:11" s="360" customFormat="1" ht="40.5" x14ac:dyDescent="0.25">
      <c r="A20" s="397" t="s">
        <v>421</v>
      </c>
      <c r="B20" s="737"/>
      <c r="C20" s="730"/>
      <c r="D20" s="718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2"/>
        <v>10738</v>
      </c>
      <c r="K20" s="375">
        <f t="shared" si="3"/>
        <v>1481844</v>
      </c>
    </row>
    <row r="21" spans="1:11" s="360" customFormat="1" x14ac:dyDescent="0.25">
      <c r="A21" s="397" t="s">
        <v>423</v>
      </c>
      <c r="B21" s="737"/>
      <c r="C21" s="730"/>
      <c r="D21" s="718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2"/>
        <v>55.46</v>
      </c>
      <c r="K21" s="375">
        <f t="shared" si="3"/>
        <v>255226.92</v>
      </c>
    </row>
    <row r="22" spans="1:11" s="360" customFormat="1" x14ac:dyDescent="0.25">
      <c r="A22" s="397" t="s">
        <v>424</v>
      </c>
      <c r="B22" s="737"/>
      <c r="C22" s="730"/>
      <c r="D22" s="718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2"/>
        <v>1534</v>
      </c>
      <c r="K22" s="375">
        <f t="shared" si="3"/>
        <v>286858</v>
      </c>
    </row>
    <row r="23" spans="1:11" s="360" customFormat="1" x14ac:dyDescent="0.25">
      <c r="A23" s="397" t="s">
        <v>425</v>
      </c>
      <c r="B23" s="737"/>
      <c r="C23" s="730"/>
      <c r="D23" s="718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2"/>
        <v>33.04</v>
      </c>
      <c r="K23" s="375">
        <f t="shared" si="3"/>
        <v>84252</v>
      </c>
    </row>
    <row r="24" spans="1:11" s="360" customFormat="1" x14ac:dyDescent="0.25">
      <c r="A24" s="397" t="s">
        <v>426</v>
      </c>
      <c r="B24" s="737"/>
      <c r="C24" s="730"/>
      <c r="D24" s="718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2"/>
        <v>53.1</v>
      </c>
      <c r="K24" s="375">
        <f t="shared" si="3"/>
        <v>93243.6</v>
      </c>
    </row>
    <row r="25" spans="1:11" s="360" customFormat="1" x14ac:dyDescent="0.25">
      <c r="A25" s="397" t="s">
        <v>427</v>
      </c>
      <c r="B25" s="737"/>
      <c r="C25" s="730"/>
      <c r="D25" s="718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2"/>
        <v>3.54</v>
      </c>
      <c r="K25" s="375">
        <f t="shared" si="3"/>
        <v>7993.32</v>
      </c>
    </row>
    <row r="26" spans="1:11" s="360" customFormat="1" x14ac:dyDescent="0.25">
      <c r="A26" s="397" t="s">
        <v>428</v>
      </c>
      <c r="B26" s="737"/>
      <c r="C26" s="730"/>
      <c r="D26" s="718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2"/>
        <v>4.72</v>
      </c>
      <c r="K26" s="375">
        <f t="shared" si="3"/>
        <v>235306.15999999997</v>
      </c>
    </row>
    <row r="27" spans="1:11" s="360" customFormat="1" x14ac:dyDescent="0.25">
      <c r="A27" s="397" t="s">
        <v>429</v>
      </c>
      <c r="B27" s="737"/>
      <c r="C27" s="730"/>
      <c r="D27" s="718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2"/>
        <v>233.64</v>
      </c>
      <c r="K27" s="375">
        <f t="shared" si="3"/>
        <v>12588055.92</v>
      </c>
    </row>
    <row r="28" spans="1:11" s="360" customFormat="1" x14ac:dyDescent="0.25">
      <c r="A28" s="397" t="s">
        <v>430</v>
      </c>
      <c r="B28" s="737"/>
      <c r="C28" s="730"/>
      <c r="D28" s="718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2"/>
        <v>119.18</v>
      </c>
      <c r="K28" s="375">
        <f t="shared" si="3"/>
        <v>143373.54</v>
      </c>
    </row>
    <row r="29" spans="1:11" s="360" customFormat="1" x14ac:dyDescent="0.25">
      <c r="A29" s="397" t="s">
        <v>431</v>
      </c>
      <c r="B29" s="737"/>
      <c r="C29" s="730"/>
      <c r="D29" s="718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2"/>
        <v>370.52</v>
      </c>
      <c r="K29" s="375">
        <f t="shared" si="3"/>
        <v>178220.12</v>
      </c>
    </row>
    <row r="30" spans="1:11" s="360" customFormat="1" x14ac:dyDescent="0.25">
      <c r="A30" s="397" t="s">
        <v>432</v>
      </c>
      <c r="B30" s="737"/>
      <c r="C30" s="730"/>
      <c r="D30" s="718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2"/>
        <v>66.08</v>
      </c>
      <c r="K30" s="375">
        <f t="shared" si="3"/>
        <v>31784.48</v>
      </c>
    </row>
    <row r="31" spans="1:11" s="360" customFormat="1" x14ac:dyDescent="0.25">
      <c r="A31" s="397" t="s">
        <v>433</v>
      </c>
      <c r="B31" s="737"/>
      <c r="C31" s="730"/>
      <c r="D31" s="718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2"/>
        <v>81.42</v>
      </c>
      <c r="K31" s="375">
        <f t="shared" si="3"/>
        <v>78326.040000000008</v>
      </c>
    </row>
    <row r="32" spans="1:11" s="360" customFormat="1" x14ac:dyDescent="0.25">
      <c r="A32" s="397" t="s">
        <v>434</v>
      </c>
      <c r="B32" s="737"/>
      <c r="C32" s="730"/>
      <c r="D32" s="718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2"/>
        <v>31.86</v>
      </c>
      <c r="K32" s="375">
        <f t="shared" si="3"/>
        <v>38327.58</v>
      </c>
    </row>
    <row r="33" spans="1:11" s="360" customFormat="1" ht="14.25" thickBot="1" x14ac:dyDescent="0.3">
      <c r="A33" s="397" t="s">
        <v>435</v>
      </c>
      <c r="B33" s="738"/>
      <c r="C33" s="745"/>
      <c r="D33" s="742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2"/>
        <v>60.18</v>
      </c>
      <c r="K33" s="379">
        <f t="shared" si="3"/>
        <v>144793.07999999999</v>
      </c>
    </row>
    <row r="34" spans="1:11" s="360" customFormat="1" x14ac:dyDescent="0.25">
      <c r="A34" s="397" t="s">
        <v>436</v>
      </c>
      <c r="B34" s="740" t="s">
        <v>1300</v>
      </c>
      <c r="C34" s="739" t="s">
        <v>1479</v>
      </c>
      <c r="D34" s="741"/>
      <c r="E34" s="752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ref="J34:J41" si="4">H34*0.18+H34</f>
        <v>3658</v>
      </c>
      <c r="K34" s="374">
        <f t="shared" ref="K34:K41" si="5">J34*G34</f>
        <v>149978</v>
      </c>
    </row>
    <row r="35" spans="1:11" s="360" customFormat="1" x14ac:dyDescent="0.25">
      <c r="A35" s="397" t="s">
        <v>437</v>
      </c>
      <c r="B35" s="737"/>
      <c r="C35" s="729"/>
      <c r="D35" s="731"/>
      <c r="E35" s="753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4"/>
        <v>46610</v>
      </c>
      <c r="K35" s="375">
        <f t="shared" si="5"/>
        <v>186440</v>
      </c>
    </row>
    <row r="36" spans="1:11" s="360" customFormat="1" x14ac:dyDescent="0.25">
      <c r="A36" s="397" t="s">
        <v>438</v>
      </c>
      <c r="B36" s="737"/>
      <c r="C36" s="729"/>
      <c r="D36" s="731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 t="shared" si="4"/>
        <v>1416</v>
      </c>
      <c r="K36" s="375">
        <f t="shared" si="5"/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4"/>
        <v>4838</v>
      </c>
      <c r="K37" s="375">
        <f t="shared" si="5"/>
        <v>149978</v>
      </c>
    </row>
    <row r="38" spans="1:11" s="360" customFormat="1" x14ac:dyDescent="0.25">
      <c r="A38" s="397" t="s">
        <v>440</v>
      </c>
      <c r="B38" s="737" t="s">
        <v>1300</v>
      </c>
      <c r="C38" s="730" t="s">
        <v>1481</v>
      </c>
      <c r="D38" s="731"/>
      <c r="E38" s="753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4"/>
        <v>47970.54</v>
      </c>
      <c r="K38" s="375">
        <f t="shared" si="5"/>
        <v>575646.48</v>
      </c>
    </row>
    <row r="39" spans="1:11" s="360" customFormat="1" x14ac:dyDescent="0.25">
      <c r="A39" s="397" t="s">
        <v>441</v>
      </c>
      <c r="B39" s="737"/>
      <c r="C39" s="730"/>
      <c r="D39" s="731"/>
      <c r="E39" s="753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4"/>
        <v>2832</v>
      </c>
      <c r="K39" s="375">
        <f t="shared" si="5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4"/>
        <v>1118.1207999999999</v>
      </c>
      <c r="K40" s="375">
        <f t="shared" si="5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4"/>
        <v>28969</v>
      </c>
      <c r="K41" s="375">
        <f t="shared" si="5"/>
        <v>2867931</v>
      </c>
    </row>
    <row r="42" spans="1:11" s="360" customFormat="1" ht="24.75" x14ac:dyDescent="0.25">
      <c r="A42" s="397" t="s">
        <v>444</v>
      </c>
      <c r="B42" s="737" t="s">
        <v>1142</v>
      </c>
      <c r="C42" s="729" t="s">
        <v>186</v>
      </c>
      <c r="D42" s="718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37"/>
      <c r="C43" s="729"/>
      <c r="D43" s="718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37"/>
      <c r="C44" s="729"/>
      <c r="D44" s="718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37"/>
      <c r="C45" s="729"/>
      <c r="D45" s="718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37"/>
      <c r="C46" s="729"/>
      <c r="D46" s="718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37"/>
      <c r="C47" s="729"/>
      <c r="D47" s="718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37"/>
      <c r="C48" s="729"/>
      <c r="D48" s="718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37"/>
      <c r="C49" s="729"/>
      <c r="D49" s="718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37"/>
      <c r="C50" s="729"/>
      <c r="D50" s="718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37" t="s">
        <v>1142</v>
      </c>
      <c r="C51" s="729" t="s">
        <v>1336</v>
      </c>
      <c r="D51" s="718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37"/>
      <c r="C52" s="729"/>
      <c r="D52" s="718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37"/>
      <c r="C53" s="729"/>
      <c r="D53" s="718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37"/>
      <c r="C54" s="729"/>
      <c r="D54" s="718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37"/>
      <c r="C55" s="729"/>
      <c r="D55" s="718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37"/>
      <c r="C56" s="729"/>
      <c r="D56" s="718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37"/>
      <c r="C57" s="729"/>
      <c r="D57" s="718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37"/>
      <c r="C58" s="729"/>
      <c r="D58" s="718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38"/>
      <c r="C59" s="746"/>
      <c r="D59" s="742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21" t="s">
        <v>1403</v>
      </c>
      <c r="C60" s="724" t="s">
        <v>995</v>
      </c>
      <c r="D60" s="727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ref="J60:J68" si="8">H60*0.18+H60</f>
        <v>41745.449999999997</v>
      </c>
      <c r="K60" s="401">
        <f t="shared" ref="K60:K68" si="9">J60*G60</f>
        <v>109289588.09999999</v>
      </c>
    </row>
    <row r="61" spans="1:11" s="360" customFormat="1" x14ac:dyDescent="0.25">
      <c r="A61" s="395" t="s">
        <v>463</v>
      </c>
      <c r="B61" s="728"/>
      <c r="C61" s="729"/>
      <c r="D61" s="718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8"/>
        <v>7802.9859999999999</v>
      </c>
      <c r="K61" s="375">
        <f t="shared" si="9"/>
        <v>87260792.437999994</v>
      </c>
    </row>
    <row r="62" spans="1:11" s="360" customFormat="1" x14ac:dyDescent="0.25">
      <c r="A62" s="395" t="s">
        <v>464</v>
      </c>
      <c r="B62" s="728"/>
      <c r="C62" s="729"/>
      <c r="D62" s="718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8"/>
        <v>6033.3990000000003</v>
      </c>
      <c r="K62" s="375">
        <f t="shared" si="9"/>
        <v>83429841.372000009</v>
      </c>
    </row>
    <row r="63" spans="1:11" s="360" customFormat="1" x14ac:dyDescent="0.25">
      <c r="A63" s="395" t="s">
        <v>465</v>
      </c>
      <c r="B63" s="728"/>
      <c r="C63" s="729"/>
      <c r="D63" s="718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8"/>
        <v>493.59399999999999</v>
      </c>
      <c r="K63" s="375">
        <f t="shared" si="9"/>
        <v>6879713.1720000003</v>
      </c>
    </row>
    <row r="64" spans="1:11" s="360" customFormat="1" ht="27" x14ac:dyDescent="0.25">
      <c r="A64" s="395" t="s">
        <v>466</v>
      </c>
      <c r="B64" s="728"/>
      <c r="C64" s="729"/>
      <c r="D64" s="718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8"/>
        <v>1769.587</v>
      </c>
      <c r="K64" s="375">
        <f t="shared" si="9"/>
        <v>2608371.2379999999</v>
      </c>
    </row>
    <row r="65" spans="1:11" s="360" customFormat="1" ht="27" x14ac:dyDescent="0.25">
      <c r="A65" s="395" t="s">
        <v>467</v>
      </c>
      <c r="B65" s="728"/>
      <c r="C65" s="729"/>
      <c r="D65" s="718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si="8"/>
        <v>25729.9</v>
      </c>
      <c r="K65" s="375">
        <f t="shared" si="9"/>
        <v>463138.2</v>
      </c>
    </row>
    <row r="66" spans="1:11" s="360" customFormat="1" x14ac:dyDescent="0.25">
      <c r="A66" s="395" t="s">
        <v>469</v>
      </c>
      <c r="B66" s="728"/>
      <c r="C66" s="729"/>
      <c r="D66" s="718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8"/>
        <v>42408.031800000004</v>
      </c>
      <c r="K66" s="375">
        <f t="shared" si="9"/>
        <v>31085087.309400003</v>
      </c>
    </row>
    <row r="67" spans="1:11" s="360" customFormat="1" x14ac:dyDescent="0.25">
      <c r="A67" s="395" t="s">
        <v>470</v>
      </c>
      <c r="B67" s="728"/>
      <c r="C67" s="729"/>
      <c r="D67" s="718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8"/>
        <v>273049.14439999999</v>
      </c>
      <c r="K67" s="375">
        <f t="shared" si="9"/>
        <v>13106358.9312</v>
      </c>
    </row>
    <row r="68" spans="1:11" s="360" customFormat="1" x14ac:dyDescent="0.25">
      <c r="A68" s="395" t="s">
        <v>471</v>
      </c>
      <c r="B68" s="728"/>
      <c r="C68" s="729"/>
      <c r="D68" s="718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8"/>
        <v>8260</v>
      </c>
      <c r="K68" s="375">
        <f t="shared" si="9"/>
        <v>140420</v>
      </c>
    </row>
    <row r="69" spans="1:11" s="360" customFormat="1" ht="27" x14ac:dyDescent="0.25">
      <c r="A69" s="395" t="s">
        <v>472</v>
      </c>
      <c r="B69" s="728" t="s">
        <v>1142</v>
      </c>
      <c r="C69" s="729" t="s">
        <v>1337</v>
      </c>
      <c r="D69" s="718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28"/>
      <c r="C70" s="729"/>
      <c r="D70" s="718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28"/>
      <c r="C71" s="729"/>
      <c r="D71" s="718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28"/>
      <c r="C72" s="729"/>
      <c r="D72" s="718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28"/>
      <c r="C73" s="729"/>
      <c r="D73" s="718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28"/>
      <c r="C74" s="729"/>
      <c r="D74" s="718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28"/>
      <c r="C75" s="729"/>
      <c r="D75" s="718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28"/>
      <c r="C76" s="729"/>
      <c r="D76" s="718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28"/>
      <c r="C77" s="729"/>
      <c r="D77" s="718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28"/>
      <c r="C78" s="729"/>
      <c r="D78" s="718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28"/>
      <c r="C79" s="729"/>
      <c r="D79" s="718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28"/>
      <c r="C80" s="729"/>
      <c r="D80" s="718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28"/>
      <c r="C81" s="729"/>
      <c r="D81" s="718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28"/>
      <c r="C82" s="729"/>
      <c r="D82" s="718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28"/>
      <c r="C83" s="729"/>
      <c r="D83" s="718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54" t="s">
        <v>1142</v>
      </c>
      <c r="C84" s="735" t="s">
        <v>1093</v>
      </c>
      <c r="D84" s="736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54"/>
      <c r="C85" s="735"/>
      <c r="D85" s="736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22" t="s">
        <v>1142</v>
      </c>
      <c r="C86" s="732" t="s">
        <v>1095</v>
      </c>
      <c r="D86" s="725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23"/>
      <c r="C87" s="733"/>
      <c r="D87" s="726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23"/>
      <c r="C88" s="733"/>
      <c r="D88" s="726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24"/>
      <c r="C89" s="734"/>
      <c r="D89" s="727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19" t="s">
        <v>1299</v>
      </c>
      <c r="C91" s="722" t="s">
        <v>1351</v>
      </c>
      <c r="D91" s="725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20"/>
      <c r="C92" s="723"/>
      <c r="D92" s="726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ref="J92:J110" si="14">H92*0.18+H92</f>
        <v>184252.85819999999</v>
      </c>
      <c r="K92" s="375">
        <f t="shared" ref="K92:K110" si="15">J92*G92</f>
        <v>552758.57459999993</v>
      </c>
    </row>
    <row r="93" spans="1:11" s="360" customFormat="1" ht="44.25" customHeight="1" x14ac:dyDescent="0.25">
      <c r="A93" s="395" t="s">
        <v>507</v>
      </c>
      <c r="B93" s="720"/>
      <c r="C93" s="723"/>
      <c r="D93" s="726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14"/>
        <v>59914.559000000001</v>
      </c>
      <c r="K93" s="375">
        <f t="shared" si="15"/>
        <v>4074190.0120000001</v>
      </c>
    </row>
    <row r="94" spans="1:11" s="360" customFormat="1" ht="38.25" customHeight="1" x14ac:dyDescent="0.25">
      <c r="A94" s="395" t="s">
        <v>508</v>
      </c>
      <c r="B94" s="721"/>
      <c r="C94" s="724"/>
      <c r="D94" s="727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14"/>
        <v>125795.5638</v>
      </c>
      <c r="K94" s="375">
        <f t="shared" si="15"/>
        <v>251591.12760000001</v>
      </c>
    </row>
    <row r="95" spans="1:11" s="360" customFormat="1" ht="51.75" customHeight="1" x14ac:dyDescent="0.25">
      <c r="A95" s="395" t="s">
        <v>509</v>
      </c>
      <c r="B95" s="728" t="s">
        <v>1293</v>
      </c>
      <c r="C95" s="730" t="s">
        <v>84</v>
      </c>
      <c r="D95" s="718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14"/>
        <v>7835.2</v>
      </c>
      <c r="K95" s="375">
        <f t="shared" si="15"/>
        <v>7835.2</v>
      </c>
    </row>
    <row r="96" spans="1:11" s="360" customFormat="1" ht="51.75" customHeight="1" x14ac:dyDescent="0.25">
      <c r="A96" s="395" t="s">
        <v>510</v>
      </c>
      <c r="B96" s="728"/>
      <c r="C96" s="730"/>
      <c r="D96" s="718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14"/>
        <v>9246.48</v>
      </c>
      <c r="K96" s="375">
        <f t="shared" si="15"/>
        <v>9246.48</v>
      </c>
    </row>
    <row r="97" spans="1:11" s="360" customFormat="1" ht="57.75" customHeight="1" x14ac:dyDescent="0.25">
      <c r="A97" s="395" t="s">
        <v>511</v>
      </c>
      <c r="B97" s="728"/>
      <c r="C97" s="730"/>
      <c r="D97" s="718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14"/>
        <v>12385.28</v>
      </c>
      <c r="K97" s="375">
        <f t="shared" si="15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14"/>
        <v>56050</v>
      </c>
      <c r="K98" s="375">
        <f t="shared" si="15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14"/>
        <v>40402.197</v>
      </c>
      <c r="K99" s="375">
        <f t="shared" si="15"/>
        <v>15676052.436000001</v>
      </c>
    </row>
    <row r="100" spans="1:11" s="360" customFormat="1" x14ac:dyDescent="0.25">
      <c r="A100" s="395" t="s">
        <v>514</v>
      </c>
      <c r="B100" s="728" t="s">
        <v>1347</v>
      </c>
      <c r="C100" s="729" t="s">
        <v>1348</v>
      </c>
      <c r="D100" s="718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14"/>
        <v>28231.5</v>
      </c>
      <c r="K100" s="375">
        <f t="shared" si="15"/>
        <v>3161928</v>
      </c>
    </row>
    <row r="101" spans="1:11" s="360" customFormat="1" x14ac:dyDescent="0.25">
      <c r="A101" s="395" t="s">
        <v>515</v>
      </c>
      <c r="B101" s="728"/>
      <c r="C101" s="729"/>
      <c r="D101" s="718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14"/>
        <v>6478.2</v>
      </c>
      <c r="K101" s="375">
        <f t="shared" si="15"/>
        <v>15664287.6</v>
      </c>
    </row>
    <row r="102" spans="1:11" s="360" customFormat="1" x14ac:dyDescent="0.25">
      <c r="A102" s="395" t="s">
        <v>516</v>
      </c>
      <c r="B102" s="728"/>
      <c r="C102" s="729"/>
      <c r="D102" s="718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14"/>
        <v>85255</v>
      </c>
      <c r="K102" s="375">
        <f t="shared" si="15"/>
        <v>1534590</v>
      </c>
    </row>
    <row r="103" spans="1:11" s="360" customFormat="1" x14ac:dyDescent="0.25">
      <c r="A103" s="395" t="s">
        <v>517</v>
      </c>
      <c r="B103" s="728"/>
      <c r="C103" s="729"/>
      <c r="D103" s="718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14"/>
        <v>19883</v>
      </c>
      <c r="K103" s="375">
        <f t="shared" si="15"/>
        <v>16144996</v>
      </c>
    </row>
    <row r="104" spans="1:11" s="360" customFormat="1" ht="56.25" customHeight="1" x14ac:dyDescent="0.25">
      <c r="A104" s="395" t="s">
        <v>518</v>
      </c>
      <c r="B104" s="728" t="s">
        <v>1295</v>
      </c>
      <c r="C104" s="730" t="s">
        <v>1051</v>
      </c>
      <c r="D104" s="718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14"/>
        <v>28858.787999999997</v>
      </c>
      <c r="K104" s="375">
        <f t="shared" si="15"/>
        <v>46029766.859999992</v>
      </c>
    </row>
    <row r="105" spans="1:11" s="360" customFormat="1" ht="53.25" customHeight="1" x14ac:dyDescent="0.25">
      <c r="A105" s="395" t="s">
        <v>519</v>
      </c>
      <c r="B105" s="728"/>
      <c r="C105" s="730"/>
      <c r="D105" s="718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14"/>
        <v>9956.25</v>
      </c>
      <c r="K105" s="375">
        <f t="shared" si="15"/>
        <v>23606268.75</v>
      </c>
    </row>
    <row r="106" spans="1:11" s="360" customFormat="1" ht="42" customHeight="1" x14ac:dyDescent="0.25">
      <c r="A106" s="395" t="s">
        <v>520</v>
      </c>
      <c r="B106" s="728" t="s">
        <v>1296</v>
      </c>
      <c r="C106" s="729" t="s">
        <v>93</v>
      </c>
      <c r="D106" s="718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14"/>
        <v>8657.4240000000009</v>
      </c>
      <c r="K106" s="375">
        <f t="shared" si="15"/>
        <v>29340009.936000004</v>
      </c>
    </row>
    <row r="107" spans="1:11" s="360" customFormat="1" ht="39.75" customHeight="1" x14ac:dyDescent="0.25">
      <c r="A107" s="395" t="s">
        <v>521</v>
      </c>
      <c r="B107" s="728"/>
      <c r="C107" s="729"/>
      <c r="D107" s="718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14"/>
        <v>6493.0680000000002</v>
      </c>
      <c r="K107" s="375">
        <f t="shared" si="15"/>
        <v>3882854.6640000003</v>
      </c>
    </row>
    <row r="108" spans="1:11" s="360" customFormat="1" x14ac:dyDescent="0.25">
      <c r="A108" s="395" t="s">
        <v>522</v>
      </c>
      <c r="B108" s="728" t="s">
        <v>1298</v>
      </c>
      <c r="C108" s="729" t="s">
        <v>1343</v>
      </c>
      <c r="D108" s="718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14"/>
        <v>1105.6600000000001</v>
      </c>
      <c r="K108" s="375">
        <f t="shared" si="15"/>
        <v>59705.640000000007</v>
      </c>
    </row>
    <row r="109" spans="1:11" s="360" customFormat="1" x14ac:dyDescent="0.25">
      <c r="A109" s="395" t="s">
        <v>523</v>
      </c>
      <c r="B109" s="728"/>
      <c r="C109" s="729"/>
      <c r="D109" s="718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14"/>
        <v>23010</v>
      </c>
      <c r="K109" s="375">
        <f t="shared" si="15"/>
        <v>6672900</v>
      </c>
    </row>
    <row r="110" spans="1:11" s="360" customFormat="1" ht="38.25" customHeight="1" x14ac:dyDescent="0.25">
      <c r="A110" s="395" t="s">
        <v>524</v>
      </c>
      <c r="B110" s="728"/>
      <c r="C110" s="729"/>
      <c r="D110" s="718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14"/>
        <v>230.1</v>
      </c>
      <c r="K110" s="375">
        <f t="shared" si="15"/>
        <v>3221.4</v>
      </c>
    </row>
    <row r="111" spans="1:11" s="360" customFormat="1" ht="40.5" x14ac:dyDescent="0.25">
      <c r="A111" s="395" t="s">
        <v>525</v>
      </c>
      <c r="B111" s="728" t="s">
        <v>1298</v>
      </c>
      <c r="C111" s="729" t="s">
        <v>1355</v>
      </c>
      <c r="D111" s="718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6">H111*0.18+H111</f>
        <v>31270</v>
      </c>
      <c r="K111" s="375">
        <f t="shared" ref="K111:K117" si="17">J111*G111</f>
        <v>74422600</v>
      </c>
    </row>
    <row r="112" spans="1:11" s="360" customFormat="1" ht="54" x14ac:dyDescent="0.25">
      <c r="A112" s="395" t="s">
        <v>526</v>
      </c>
      <c r="B112" s="728"/>
      <c r="C112" s="729"/>
      <c r="D112" s="718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6"/>
        <v>29028</v>
      </c>
      <c r="K112" s="375">
        <f t="shared" si="17"/>
        <v>6908664</v>
      </c>
    </row>
    <row r="113" spans="1:11" s="360" customFormat="1" ht="67.5" x14ac:dyDescent="0.25">
      <c r="A113" s="395" t="s">
        <v>527</v>
      </c>
      <c r="B113" s="728"/>
      <c r="C113" s="729"/>
      <c r="D113" s="718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6"/>
        <v>11788.2</v>
      </c>
      <c r="K113" s="375">
        <f t="shared" si="17"/>
        <v>8534656.8000000007</v>
      </c>
    </row>
    <row r="114" spans="1:11" s="360" customFormat="1" x14ac:dyDescent="0.25">
      <c r="A114" s="395" t="s">
        <v>528</v>
      </c>
      <c r="B114" s="728"/>
      <c r="C114" s="729"/>
      <c r="D114" s="718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6"/>
        <v>3776</v>
      </c>
      <c r="K114" s="375">
        <f t="shared" si="17"/>
        <v>8986880</v>
      </c>
    </row>
    <row r="115" spans="1:11" s="360" customFormat="1" x14ac:dyDescent="0.25">
      <c r="A115" s="395" t="s">
        <v>529</v>
      </c>
      <c r="B115" s="728"/>
      <c r="C115" s="729"/>
      <c r="D115" s="718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6"/>
        <v>2348.1999999999998</v>
      </c>
      <c r="K115" s="375">
        <f t="shared" si="17"/>
        <v>5588716</v>
      </c>
    </row>
    <row r="116" spans="1:11" s="360" customFormat="1" ht="27" x14ac:dyDescent="0.25">
      <c r="A116" s="395" t="s">
        <v>530</v>
      </c>
      <c r="B116" s="728" t="s">
        <v>1298</v>
      </c>
      <c r="C116" s="730" t="s">
        <v>1230</v>
      </c>
      <c r="D116" s="731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6"/>
        <v>3298.1</v>
      </c>
      <c r="K116" s="375">
        <f t="shared" si="17"/>
        <v>3298.1</v>
      </c>
    </row>
    <row r="117" spans="1:11" s="360" customFormat="1" ht="27" x14ac:dyDescent="0.25">
      <c r="A117" s="395" t="s">
        <v>531</v>
      </c>
      <c r="B117" s="728"/>
      <c r="C117" s="730"/>
      <c r="D117" s="731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6"/>
        <v>3894</v>
      </c>
      <c r="K117" s="375">
        <f t="shared" si="17"/>
        <v>3894</v>
      </c>
    </row>
    <row r="118" spans="1:11" s="360" customFormat="1" ht="27" x14ac:dyDescent="0.25">
      <c r="A118" s="395" t="s">
        <v>533</v>
      </c>
      <c r="B118" s="728" t="s">
        <v>1297</v>
      </c>
      <c r="C118" s="729" t="s">
        <v>1350</v>
      </c>
      <c r="D118" s="718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8">H118*0.18+H118</f>
        <v>11387</v>
      </c>
      <c r="K118" s="375">
        <f t="shared" ref="K118:K137" si="19">J118*G118</f>
        <v>26987190</v>
      </c>
    </row>
    <row r="119" spans="1:11" s="360" customFormat="1" ht="40.5" x14ac:dyDescent="0.25">
      <c r="A119" s="395" t="s">
        <v>534</v>
      </c>
      <c r="B119" s="728"/>
      <c r="C119" s="729"/>
      <c r="D119" s="718"/>
      <c r="E119" s="385"/>
      <c r="F119" s="349" t="s">
        <v>1382</v>
      </c>
      <c r="G119" s="347">
        <v>237</v>
      </c>
      <c r="H119" s="351"/>
      <c r="I119" s="350"/>
      <c r="J119" s="345">
        <f t="shared" si="18"/>
        <v>0</v>
      </c>
      <c r="K119" s="375">
        <f t="shared" si="19"/>
        <v>0</v>
      </c>
    </row>
    <row r="120" spans="1:11" s="360" customFormat="1" ht="67.5" x14ac:dyDescent="0.25">
      <c r="A120" s="395" t="s">
        <v>535</v>
      </c>
      <c r="B120" s="728"/>
      <c r="C120" s="729"/>
      <c r="D120" s="718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8"/>
        <v>6372</v>
      </c>
      <c r="K120" s="375">
        <f t="shared" si="19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8"/>
        <v>45890.2</v>
      </c>
      <c r="K121" s="375">
        <f t="shared" si="19"/>
        <v>22486198</v>
      </c>
    </row>
    <row r="122" spans="1:11" s="360" customFormat="1" ht="27" x14ac:dyDescent="0.25">
      <c r="A122" s="395" t="s">
        <v>537</v>
      </c>
      <c r="B122" s="728" t="s">
        <v>1127</v>
      </c>
      <c r="C122" s="729" t="s">
        <v>1342</v>
      </c>
      <c r="D122" s="718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8"/>
        <v>531</v>
      </c>
      <c r="K122" s="375">
        <f t="shared" si="19"/>
        <v>1062</v>
      </c>
    </row>
    <row r="123" spans="1:11" s="360" customFormat="1" x14ac:dyDescent="0.25">
      <c r="A123" s="395" t="s">
        <v>538</v>
      </c>
      <c r="B123" s="728"/>
      <c r="C123" s="729"/>
      <c r="D123" s="718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8"/>
        <v>389.4</v>
      </c>
      <c r="K123" s="375">
        <f t="shared" si="19"/>
        <v>778.8</v>
      </c>
    </row>
    <row r="124" spans="1:11" s="360" customFormat="1" x14ac:dyDescent="0.25">
      <c r="A124" s="395" t="s">
        <v>539</v>
      </c>
      <c r="B124" s="728"/>
      <c r="C124" s="729"/>
      <c r="D124" s="718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8"/>
        <v>218.84280000000001</v>
      </c>
      <c r="K124" s="375">
        <f t="shared" si="19"/>
        <v>437.68560000000002</v>
      </c>
    </row>
    <row r="125" spans="1:11" s="360" customFormat="1" x14ac:dyDescent="0.25">
      <c r="A125" s="395" t="s">
        <v>540</v>
      </c>
      <c r="B125" s="728"/>
      <c r="C125" s="729"/>
      <c r="D125" s="718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8"/>
        <v>149.97799999999998</v>
      </c>
      <c r="K125" s="375">
        <f t="shared" si="19"/>
        <v>299.95599999999996</v>
      </c>
    </row>
    <row r="126" spans="1:11" s="360" customFormat="1" x14ac:dyDescent="0.25">
      <c r="A126" s="395" t="s">
        <v>541</v>
      </c>
      <c r="B126" s="728"/>
      <c r="C126" s="729"/>
      <c r="D126" s="718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8"/>
        <v>61.926399999999994</v>
      </c>
      <c r="K126" s="375">
        <f t="shared" si="19"/>
        <v>123.85279999999999</v>
      </c>
    </row>
    <row r="127" spans="1:11" s="360" customFormat="1" ht="27" x14ac:dyDescent="0.25">
      <c r="A127" s="395" t="s">
        <v>542</v>
      </c>
      <c r="B127" s="728"/>
      <c r="C127" s="729"/>
      <c r="D127" s="718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8"/>
        <v>472</v>
      </c>
      <c r="K127" s="375">
        <f t="shared" si="19"/>
        <v>944</v>
      </c>
    </row>
    <row r="128" spans="1:11" s="360" customFormat="1" x14ac:dyDescent="0.25">
      <c r="A128" s="395" t="s">
        <v>543</v>
      </c>
      <c r="B128" s="728"/>
      <c r="C128" s="729"/>
      <c r="D128" s="718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8"/>
        <v>748.96960000000001</v>
      </c>
      <c r="K128" s="375">
        <f t="shared" si="19"/>
        <v>1497.9392</v>
      </c>
    </row>
    <row r="129" spans="1:11" s="360" customFormat="1" x14ac:dyDescent="0.25">
      <c r="A129" s="395" t="s">
        <v>544</v>
      </c>
      <c r="B129" s="728"/>
      <c r="C129" s="729"/>
      <c r="D129" s="718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8"/>
        <v>768.00300000000004</v>
      </c>
      <c r="K129" s="375">
        <f t="shared" si="19"/>
        <v>1536.0060000000001</v>
      </c>
    </row>
    <row r="130" spans="1:11" s="360" customFormat="1" x14ac:dyDescent="0.25">
      <c r="A130" s="395" t="s">
        <v>545</v>
      </c>
      <c r="B130" s="728"/>
      <c r="C130" s="729"/>
      <c r="D130" s="718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8"/>
        <v>168.15</v>
      </c>
      <c r="K130" s="375">
        <f t="shared" si="19"/>
        <v>336.3</v>
      </c>
    </row>
    <row r="131" spans="1:11" s="360" customFormat="1" x14ac:dyDescent="0.25">
      <c r="A131" s="395" t="s">
        <v>546</v>
      </c>
      <c r="B131" s="728"/>
      <c r="C131" s="729"/>
      <c r="D131" s="718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8"/>
        <v>153.88380000000001</v>
      </c>
      <c r="K131" s="375">
        <f t="shared" si="19"/>
        <v>307.76760000000002</v>
      </c>
    </row>
    <row r="132" spans="1:11" s="360" customFormat="1" x14ac:dyDescent="0.25">
      <c r="A132" s="395" t="s">
        <v>547</v>
      </c>
      <c r="B132" s="728"/>
      <c r="C132" s="729"/>
      <c r="D132" s="718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8"/>
        <v>137.17500000000001</v>
      </c>
      <c r="K132" s="375">
        <f t="shared" si="19"/>
        <v>274.35000000000002</v>
      </c>
    </row>
    <row r="133" spans="1:11" s="360" customFormat="1" ht="27" x14ac:dyDescent="0.25">
      <c r="A133" s="395" t="s">
        <v>548</v>
      </c>
      <c r="B133" s="728"/>
      <c r="C133" s="729"/>
      <c r="D133" s="718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8"/>
        <v>767</v>
      </c>
      <c r="K133" s="375">
        <f t="shared" si="19"/>
        <v>767</v>
      </c>
    </row>
    <row r="134" spans="1:11" s="360" customFormat="1" x14ac:dyDescent="0.25">
      <c r="A134" s="395" t="s">
        <v>549</v>
      </c>
      <c r="B134" s="728"/>
      <c r="C134" s="729"/>
      <c r="D134" s="718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8"/>
        <v>554.6</v>
      </c>
      <c r="K134" s="375">
        <f t="shared" si="19"/>
        <v>1109.2</v>
      </c>
    </row>
    <row r="135" spans="1:11" s="360" customFormat="1" x14ac:dyDescent="0.25">
      <c r="A135" s="395" t="s">
        <v>550</v>
      </c>
      <c r="B135" s="728"/>
      <c r="C135" s="729"/>
      <c r="D135" s="718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8"/>
        <v>973.67699999999991</v>
      </c>
      <c r="K135" s="375">
        <f t="shared" si="19"/>
        <v>973.67699999999991</v>
      </c>
    </row>
    <row r="136" spans="1:11" s="360" customFormat="1" x14ac:dyDescent="0.25">
      <c r="A136" s="395" t="s">
        <v>551</v>
      </c>
      <c r="B136" s="728"/>
      <c r="C136" s="729"/>
      <c r="D136" s="718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8"/>
        <v>637.20000000000005</v>
      </c>
      <c r="K136" s="375">
        <f t="shared" si="19"/>
        <v>637.20000000000005</v>
      </c>
    </row>
    <row r="137" spans="1:11" s="360" customFormat="1" ht="27" x14ac:dyDescent="0.25">
      <c r="A137" s="395" t="s">
        <v>552</v>
      </c>
      <c r="B137" s="728"/>
      <c r="C137" s="729"/>
      <c r="D137" s="718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8"/>
        <v>556.44079999999997</v>
      </c>
      <c r="K137" s="375">
        <f t="shared" si="19"/>
        <v>1112.8815999999999</v>
      </c>
    </row>
    <row r="138" spans="1:11" s="360" customFormat="1" x14ac:dyDescent="0.25">
      <c r="A138" s="395" t="s">
        <v>553</v>
      </c>
      <c r="B138" s="728" t="s">
        <v>1306</v>
      </c>
      <c r="C138" s="730" t="s">
        <v>1354</v>
      </c>
      <c r="D138" s="718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20">H138*0.18+H138</f>
        <v>306.8</v>
      </c>
      <c r="K138" s="375">
        <f t="shared" ref="K138:K156" si="21">J138*G138</f>
        <v>33134.400000000001</v>
      </c>
    </row>
    <row r="139" spans="1:11" s="360" customFormat="1" x14ac:dyDescent="0.25">
      <c r="A139" s="395" t="s">
        <v>554</v>
      </c>
      <c r="B139" s="728"/>
      <c r="C139" s="730"/>
      <c r="D139" s="718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20"/>
        <v>306.8</v>
      </c>
      <c r="K139" s="375">
        <f t="shared" si="21"/>
        <v>2569756.8000000003</v>
      </c>
    </row>
    <row r="140" spans="1:11" s="360" customFormat="1" x14ac:dyDescent="0.25">
      <c r="A140" s="395" t="s">
        <v>555</v>
      </c>
      <c r="B140" s="728"/>
      <c r="C140" s="730"/>
      <c r="D140" s="718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20"/>
        <v>306.8</v>
      </c>
      <c r="K140" s="375">
        <f t="shared" si="21"/>
        <v>360796.8</v>
      </c>
    </row>
    <row r="141" spans="1:11" s="360" customFormat="1" x14ac:dyDescent="0.25">
      <c r="A141" s="395" t="s">
        <v>556</v>
      </c>
      <c r="B141" s="728"/>
      <c r="C141" s="730"/>
      <c r="D141" s="718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20"/>
        <v>306.8</v>
      </c>
      <c r="K141" s="375">
        <f t="shared" si="21"/>
        <v>662688</v>
      </c>
    </row>
    <row r="142" spans="1:11" s="360" customFormat="1" x14ac:dyDescent="0.25">
      <c r="A142" s="395" t="s">
        <v>557</v>
      </c>
      <c r="B142" s="728"/>
      <c r="C142" s="730"/>
      <c r="D142" s="718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20"/>
        <v>306.8</v>
      </c>
      <c r="K142" s="375">
        <f t="shared" si="21"/>
        <v>1369555.2</v>
      </c>
    </row>
    <row r="143" spans="1:11" s="360" customFormat="1" x14ac:dyDescent="0.25">
      <c r="A143" s="395" t="s">
        <v>558</v>
      </c>
      <c r="B143" s="728"/>
      <c r="C143" s="730"/>
      <c r="D143" s="718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20"/>
        <v>306.8</v>
      </c>
      <c r="K143" s="375">
        <f t="shared" si="21"/>
        <v>2798016</v>
      </c>
    </row>
    <row r="144" spans="1:11" s="360" customFormat="1" x14ac:dyDescent="0.25">
      <c r="A144" s="395" t="s">
        <v>559</v>
      </c>
      <c r="B144" s="728"/>
      <c r="C144" s="730"/>
      <c r="D144" s="718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20"/>
        <v>306.8</v>
      </c>
      <c r="K144" s="375">
        <f t="shared" si="21"/>
        <v>736320</v>
      </c>
    </row>
    <row r="145" spans="1:11" s="360" customFormat="1" x14ac:dyDescent="0.25">
      <c r="A145" s="395" t="s">
        <v>560</v>
      </c>
      <c r="B145" s="728"/>
      <c r="C145" s="730"/>
      <c r="D145" s="718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20"/>
        <v>306.8</v>
      </c>
      <c r="K145" s="375">
        <f t="shared" si="21"/>
        <v>6185088</v>
      </c>
    </row>
    <row r="146" spans="1:11" s="360" customFormat="1" x14ac:dyDescent="0.25">
      <c r="A146" s="395" t="s">
        <v>561</v>
      </c>
      <c r="B146" s="728"/>
      <c r="C146" s="730"/>
      <c r="D146" s="718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20"/>
        <v>306.8</v>
      </c>
      <c r="K146" s="375">
        <f t="shared" si="21"/>
        <v>5191056</v>
      </c>
    </row>
    <row r="147" spans="1:11" s="360" customFormat="1" x14ac:dyDescent="0.25">
      <c r="A147" s="395" t="s">
        <v>562</v>
      </c>
      <c r="B147" s="728"/>
      <c r="C147" s="730"/>
      <c r="D147" s="718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20"/>
        <v>306.8</v>
      </c>
      <c r="K147" s="375">
        <f t="shared" si="21"/>
        <v>368160</v>
      </c>
    </row>
    <row r="148" spans="1:11" s="360" customFormat="1" x14ac:dyDescent="0.25">
      <c r="A148" s="395" t="s">
        <v>563</v>
      </c>
      <c r="B148" s="728"/>
      <c r="C148" s="730"/>
      <c r="D148" s="718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20"/>
        <v>306.8</v>
      </c>
      <c r="K148" s="375">
        <f t="shared" si="21"/>
        <v>544876.80000000005</v>
      </c>
    </row>
    <row r="149" spans="1:11" s="360" customFormat="1" x14ac:dyDescent="0.25">
      <c r="A149" s="395" t="s">
        <v>564</v>
      </c>
      <c r="B149" s="728"/>
      <c r="C149" s="730"/>
      <c r="D149" s="718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20"/>
        <v>306.8</v>
      </c>
      <c r="K149" s="375">
        <f t="shared" si="21"/>
        <v>1848163.2</v>
      </c>
    </row>
    <row r="150" spans="1:11" s="360" customFormat="1" x14ac:dyDescent="0.25">
      <c r="A150" s="395" t="s">
        <v>565</v>
      </c>
      <c r="B150" s="728"/>
      <c r="C150" s="730"/>
      <c r="D150" s="718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20"/>
        <v>306.8</v>
      </c>
      <c r="K150" s="375">
        <f t="shared" si="21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20"/>
        <v>4720</v>
      </c>
      <c r="K151" s="375">
        <f t="shared" si="21"/>
        <v>585280</v>
      </c>
    </row>
    <row r="152" spans="1:11" s="360" customFormat="1" ht="40.5" x14ac:dyDescent="0.25">
      <c r="A152" s="395" t="s">
        <v>568</v>
      </c>
      <c r="B152" s="722" t="s">
        <v>1312</v>
      </c>
      <c r="C152" s="732" t="s">
        <v>1311</v>
      </c>
      <c r="D152" s="761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20"/>
        <v>5197.8999999999996</v>
      </c>
      <c r="K152" s="375">
        <f t="shared" si="21"/>
        <v>5197.8999999999996</v>
      </c>
    </row>
    <row r="153" spans="1:11" s="360" customFormat="1" ht="27" x14ac:dyDescent="0.25">
      <c r="A153" s="395" t="s">
        <v>569</v>
      </c>
      <c r="B153" s="723"/>
      <c r="C153" s="733"/>
      <c r="D153" s="762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20"/>
        <v>69006.399999999994</v>
      </c>
      <c r="K153" s="375">
        <f t="shared" si="21"/>
        <v>138012.79999999999</v>
      </c>
    </row>
    <row r="154" spans="1:11" s="360" customFormat="1" x14ac:dyDescent="0.25">
      <c r="A154" s="395" t="s">
        <v>570</v>
      </c>
      <c r="B154" s="723"/>
      <c r="C154" s="733"/>
      <c r="D154" s="762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20"/>
        <v>2141.6999999999998</v>
      </c>
      <c r="K154" s="375">
        <f t="shared" si="21"/>
        <v>4283.3999999999996</v>
      </c>
    </row>
    <row r="155" spans="1:11" s="360" customFormat="1" x14ac:dyDescent="0.25">
      <c r="A155" s="395" t="s">
        <v>571</v>
      </c>
      <c r="B155" s="723"/>
      <c r="C155" s="733"/>
      <c r="D155" s="762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20"/>
        <v>279058.2</v>
      </c>
      <c r="K155" s="375">
        <f t="shared" si="21"/>
        <v>279058.2</v>
      </c>
    </row>
    <row r="156" spans="1:11" s="360" customFormat="1" ht="27" x14ac:dyDescent="0.25">
      <c r="A156" s="395" t="s">
        <v>572</v>
      </c>
      <c r="B156" s="724"/>
      <c r="C156" s="734"/>
      <c r="D156" s="763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20"/>
        <v>188.8</v>
      </c>
      <c r="K156" s="375">
        <f t="shared" si="21"/>
        <v>18880</v>
      </c>
    </row>
    <row r="157" spans="1:11" s="360" customFormat="1" ht="18.75" customHeight="1" x14ac:dyDescent="0.25">
      <c r="A157" s="395" t="s">
        <v>573</v>
      </c>
      <c r="B157" s="728" t="s">
        <v>1243</v>
      </c>
      <c r="C157" s="729" t="s">
        <v>1332</v>
      </c>
      <c r="D157" s="718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2">H157*0.18+H157</f>
        <v>6000.0050000000001</v>
      </c>
      <c r="K157" s="375">
        <f t="shared" ref="K157:K191" si="23">J157*G157</f>
        <v>6000.0050000000001</v>
      </c>
    </row>
    <row r="158" spans="1:11" s="360" customFormat="1" ht="30" customHeight="1" x14ac:dyDescent="0.25">
      <c r="A158" s="395" t="s">
        <v>574</v>
      </c>
      <c r="B158" s="728"/>
      <c r="C158" s="729"/>
      <c r="D158" s="718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2"/>
        <v>329.99880000000002</v>
      </c>
      <c r="K158" s="375">
        <f t="shared" si="23"/>
        <v>49499.82</v>
      </c>
    </row>
    <row r="159" spans="1:11" s="360" customFormat="1" x14ac:dyDescent="0.25">
      <c r="A159" s="395" t="s">
        <v>576</v>
      </c>
      <c r="B159" s="728" t="s">
        <v>1359</v>
      </c>
      <c r="C159" s="730"/>
      <c r="D159" s="718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2"/>
        <v>19470</v>
      </c>
      <c r="K159" s="375">
        <f t="shared" si="23"/>
        <v>389400</v>
      </c>
    </row>
    <row r="160" spans="1:11" s="360" customFormat="1" x14ac:dyDescent="0.25">
      <c r="A160" s="395" t="s">
        <v>577</v>
      </c>
      <c r="B160" s="728"/>
      <c r="C160" s="730"/>
      <c r="D160" s="718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2"/>
        <v>14160</v>
      </c>
      <c r="K160" s="375">
        <f t="shared" si="23"/>
        <v>283200</v>
      </c>
    </row>
    <row r="161" spans="1:11" s="360" customFormat="1" x14ac:dyDescent="0.25">
      <c r="A161" s="395" t="s">
        <v>578</v>
      </c>
      <c r="B161" s="728"/>
      <c r="C161" s="730"/>
      <c r="D161" s="718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2"/>
        <v>413</v>
      </c>
      <c r="K161" s="375">
        <f t="shared" si="23"/>
        <v>788830</v>
      </c>
    </row>
    <row r="162" spans="1:11" s="360" customFormat="1" x14ac:dyDescent="0.25">
      <c r="A162" s="395" t="s">
        <v>579</v>
      </c>
      <c r="B162" s="728"/>
      <c r="C162" s="730"/>
      <c r="D162" s="718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2"/>
        <v>13688</v>
      </c>
      <c r="K162" s="375">
        <f t="shared" si="23"/>
        <v>10772456</v>
      </c>
    </row>
    <row r="163" spans="1:11" s="360" customFormat="1" ht="20.25" customHeight="1" x14ac:dyDescent="0.25">
      <c r="A163" s="395" t="s">
        <v>580</v>
      </c>
      <c r="B163" s="728"/>
      <c r="C163" s="730"/>
      <c r="D163" s="718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2"/>
        <v>19824</v>
      </c>
      <c r="K163" s="375">
        <f t="shared" si="23"/>
        <v>515424</v>
      </c>
    </row>
    <row r="164" spans="1:11" s="360" customFormat="1" x14ac:dyDescent="0.25">
      <c r="A164" s="395" t="s">
        <v>581</v>
      </c>
      <c r="B164" s="728" t="s">
        <v>1360</v>
      </c>
      <c r="C164" s="730" t="s">
        <v>1361</v>
      </c>
      <c r="D164" s="718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2"/>
        <v>236</v>
      </c>
      <c r="K164" s="375">
        <f t="shared" si="23"/>
        <v>63720</v>
      </c>
    </row>
    <row r="165" spans="1:11" s="360" customFormat="1" x14ac:dyDescent="0.25">
      <c r="A165" s="395" t="s">
        <v>582</v>
      </c>
      <c r="B165" s="728"/>
      <c r="C165" s="730"/>
      <c r="D165" s="718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2"/>
        <v>236</v>
      </c>
      <c r="K165" s="375">
        <f t="shared" si="23"/>
        <v>110920</v>
      </c>
    </row>
    <row r="166" spans="1:11" s="360" customFormat="1" x14ac:dyDescent="0.25">
      <c r="A166" s="395" t="s">
        <v>583</v>
      </c>
      <c r="B166" s="728"/>
      <c r="C166" s="730"/>
      <c r="D166" s="718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2"/>
        <v>236</v>
      </c>
      <c r="K166" s="375">
        <f t="shared" si="23"/>
        <v>6608</v>
      </c>
    </row>
    <row r="167" spans="1:11" s="360" customFormat="1" x14ac:dyDescent="0.25">
      <c r="A167" s="395" t="s">
        <v>584</v>
      </c>
      <c r="B167" s="728"/>
      <c r="C167" s="730"/>
      <c r="D167" s="718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2"/>
        <v>236</v>
      </c>
      <c r="K167" s="375">
        <f t="shared" si="23"/>
        <v>4720</v>
      </c>
    </row>
    <row r="168" spans="1:11" s="360" customFormat="1" x14ac:dyDescent="0.25">
      <c r="A168" s="395" t="s">
        <v>585</v>
      </c>
      <c r="B168" s="728"/>
      <c r="C168" s="730"/>
      <c r="D168" s="718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2"/>
        <v>82.6</v>
      </c>
      <c r="K168" s="375">
        <f t="shared" si="23"/>
        <v>371700</v>
      </c>
    </row>
    <row r="169" spans="1:11" s="360" customFormat="1" x14ac:dyDescent="0.25">
      <c r="A169" s="395" t="s">
        <v>586</v>
      </c>
      <c r="B169" s="728"/>
      <c r="C169" s="730"/>
      <c r="D169" s="718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2"/>
        <v>82.6</v>
      </c>
      <c r="K169" s="375">
        <f t="shared" si="23"/>
        <v>334530</v>
      </c>
    </row>
    <row r="170" spans="1:11" s="360" customFormat="1" x14ac:dyDescent="0.25">
      <c r="A170" s="395" t="s">
        <v>587</v>
      </c>
      <c r="B170" s="728"/>
      <c r="C170" s="730"/>
      <c r="D170" s="718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2"/>
        <v>82.6</v>
      </c>
      <c r="K170" s="375">
        <f t="shared" si="23"/>
        <v>966419.99999999988</v>
      </c>
    </row>
    <row r="171" spans="1:11" s="360" customFormat="1" x14ac:dyDescent="0.25">
      <c r="A171" s="395" t="s">
        <v>588</v>
      </c>
      <c r="B171" s="728"/>
      <c r="C171" s="730"/>
      <c r="D171" s="718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2"/>
        <v>82.6</v>
      </c>
      <c r="K171" s="375">
        <f t="shared" si="23"/>
        <v>1152270</v>
      </c>
    </row>
    <row r="172" spans="1:11" s="360" customFormat="1" x14ac:dyDescent="0.25">
      <c r="A172" s="395" t="s">
        <v>589</v>
      </c>
      <c r="B172" s="728"/>
      <c r="C172" s="730"/>
      <c r="D172" s="718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2"/>
        <v>82.6</v>
      </c>
      <c r="K172" s="375">
        <f t="shared" si="23"/>
        <v>570931.19999999995</v>
      </c>
    </row>
    <row r="173" spans="1:11" s="360" customFormat="1" x14ac:dyDescent="0.25">
      <c r="A173" s="395" t="s">
        <v>590</v>
      </c>
      <c r="B173" s="728"/>
      <c r="C173" s="730"/>
      <c r="D173" s="718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2"/>
        <v>82.6</v>
      </c>
      <c r="K173" s="375">
        <f t="shared" si="23"/>
        <v>780570</v>
      </c>
    </row>
    <row r="174" spans="1:11" s="360" customFormat="1" x14ac:dyDescent="0.25">
      <c r="A174" s="395" t="s">
        <v>1077</v>
      </c>
      <c r="B174" s="728"/>
      <c r="C174" s="730"/>
      <c r="D174" s="718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2"/>
        <v>82.6</v>
      </c>
      <c r="K174" s="375">
        <f t="shared" si="23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4">H175*0.18+H175</f>
        <v>354</v>
      </c>
      <c r="K175" s="375">
        <f t="shared" ref="K175:K188" si="25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4"/>
        <v>4307</v>
      </c>
      <c r="K176" s="375">
        <f t="shared" si="25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4"/>
        <v>4720</v>
      </c>
      <c r="K177" s="375">
        <f t="shared" si="25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4"/>
        <v>1416</v>
      </c>
      <c r="K178" s="375">
        <f t="shared" si="25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4"/>
        <v>9558</v>
      </c>
      <c r="K179" s="375">
        <f t="shared" si="25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4"/>
        <v>4891.1000000000004</v>
      </c>
      <c r="K180" s="375">
        <f t="shared" si="25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4"/>
        <v>16874</v>
      </c>
      <c r="K181" s="375">
        <f t="shared" si="25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4"/>
        <v>5664</v>
      </c>
      <c r="K182" s="375">
        <f t="shared" si="25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4"/>
        <v>8850</v>
      </c>
      <c r="K183" s="375">
        <f t="shared" si="25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4"/>
        <v>9204</v>
      </c>
      <c r="K184" s="375">
        <f t="shared" si="25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4"/>
        <v>79.06</v>
      </c>
      <c r="K185" s="375">
        <f t="shared" si="25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4"/>
        <v>354</v>
      </c>
      <c r="K186" s="375">
        <f t="shared" si="25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4"/>
        <v>40.356000000000002</v>
      </c>
      <c r="K187" s="375">
        <f t="shared" si="25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4"/>
        <v>27.777200000000001</v>
      </c>
      <c r="K188" s="375">
        <f t="shared" si="25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2"/>
        <v>2950</v>
      </c>
      <c r="K189" s="375">
        <f t="shared" si="23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2"/>
        <v>708</v>
      </c>
      <c r="K190" s="375">
        <f t="shared" si="23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2"/>
        <v>424.8</v>
      </c>
      <c r="K191" s="375">
        <f t="shared" si="23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6">H192*0.18+H192</f>
        <v>10974</v>
      </c>
      <c r="K192" s="375">
        <f t="shared" ref="K192:K232" si="27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6"/>
        <v>5062.2</v>
      </c>
      <c r="K193" s="375">
        <f t="shared" si="27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6"/>
        <v>826</v>
      </c>
      <c r="K194" s="375">
        <f t="shared" si="27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6"/>
        <v>2478</v>
      </c>
      <c r="K196" s="375">
        <f t="shared" si="27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6"/>
        <v>118</v>
      </c>
      <c r="K197" s="375">
        <f t="shared" si="27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6"/>
        <v>82.6</v>
      </c>
      <c r="K198" s="375">
        <f t="shared" si="27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6"/>
        <v>47.2</v>
      </c>
      <c r="K199" s="375">
        <f t="shared" si="27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6"/>
        <v>118</v>
      </c>
      <c r="K200" s="375">
        <f t="shared" si="27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6"/>
        <v>23.6</v>
      </c>
      <c r="K201" s="375">
        <f t="shared" si="27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6"/>
        <v>47.2</v>
      </c>
      <c r="K202" s="375">
        <f t="shared" si="27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6"/>
        <v>94.4</v>
      </c>
      <c r="K203" s="375">
        <f t="shared" si="27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6"/>
        <v>59</v>
      </c>
      <c r="K204" s="375">
        <f t="shared" si="27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6"/>
        <v>35.4</v>
      </c>
      <c r="K205" s="375">
        <f t="shared" si="27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6"/>
        <v>70.8</v>
      </c>
      <c r="K206" s="375">
        <f t="shared" si="27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6"/>
        <v>70.8</v>
      </c>
      <c r="K207" s="375">
        <f t="shared" si="27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6"/>
        <v>70.8</v>
      </c>
      <c r="K208" s="375">
        <f t="shared" si="27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6"/>
        <v>82.6</v>
      </c>
      <c r="K209" s="375">
        <f t="shared" si="27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6"/>
        <v>11.8</v>
      </c>
      <c r="K210" s="375">
        <f t="shared" si="27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6"/>
        <v>11.8</v>
      </c>
      <c r="K211" s="375">
        <f t="shared" si="27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6"/>
        <v>35.4</v>
      </c>
      <c r="K212" s="375">
        <f t="shared" si="27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6"/>
        <v>35.4</v>
      </c>
      <c r="K213" s="375">
        <f t="shared" si="27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6"/>
        <v>59</v>
      </c>
      <c r="K214" s="375">
        <f t="shared" si="27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6"/>
        <v>59</v>
      </c>
      <c r="K215" s="375">
        <f t="shared" si="27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6"/>
        <v>47.2</v>
      </c>
      <c r="K216" s="375">
        <f t="shared" si="27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6"/>
        <v>59</v>
      </c>
      <c r="K217" s="375">
        <f t="shared" si="27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6"/>
        <v>59</v>
      </c>
      <c r="K218" s="375">
        <f t="shared" si="27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6"/>
        <v>47.2</v>
      </c>
      <c r="K219" s="375">
        <f t="shared" si="27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6"/>
        <v>47.2</v>
      </c>
      <c r="K220" s="375">
        <f t="shared" si="27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6"/>
        <v>59</v>
      </c>
      <c r="K221" s="375">
        <f t="shared" si="27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6"/>
        <v>59</v>
      </c>
      <c r="K222" s="375">
        <f t="shared" si="27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6"/>
        <v>59</v>
      </c>
      <c r="K223" s="375">
        <f t="shared" si="27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6"/>
        <v>106.2</v>
      </c>
      <c r="K224" s="375">
        <f t="shared" si="27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6"/>
        <v>47.2</v>
      </c>
      <c r="K225" s="375">
        <f t="shared" si="27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6"/>
        <v>59</v>
      </c>
      <c r="K226" s="375">
        <f t="shared" si="27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6"/>
        <v>59</v>
      </c>
      <c r="K227" s="375">
        <f t="shared" si="27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6"/>
        <v>35.4</v>
      </c>
      <c r="K228" s="375">
        <f t="shared" si="27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6"/>
        <v>177</v>
      </c>
      <c r="K229" s="375">
        <f t="shared" si="27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6"/>
        <v>224.2</v>
      </c>
      <c r="K230" s="375">
        <f t="shared" si="27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6"/>
        <v>177</v>
      </c>
      <c r="K231" s="375">
        <f t="shared" si="27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6"/>
        <v>112.1</v>
      </c>
      <c r="K232" s="375">
        <f t="shared" si="27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60" t="s">
        <v>1362</v>
      </c>
      <c r="C234" s="759" t="s">
        <v>1363</v>
      </c>
      <c r="D234" s="755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:J250" si="28">H234*0.18+H234</f>
        <v>106.2</v>
      </c>
      <c r="K234" s="375">
        <f t="shared" ref="K234:K250" si="29">J234*G234</f>
        <v>63720</v>
      </c>
    </row>
    <row r="235" spans="1:11" s="360" customFormat="1" ht="54" x14ac:dyDescent="0.25">
      <c r="A235" s="395" t="s">
        <v>1429</v>
      </c>
      <c r="B235" s="760"/>
      <c r="C235" s="759"/>
      <c r="D235" s="755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si="28"/>
        <v>584.1</v>
      </c>
      <c r="K235" s="375">
        <f t="shared" si="29"/>
        <v>29205</v>
      </c>
    </row>
    <row r="236" spans="1:11" s="360" customFormat="1" ht="54" x14ac:dyDescent="0.25">
      <c r="A236" s="395" t="s">
        <v>1430</v>
      </c>
      <c r="B236" s="760"/>
      <c r="C236" s="759"/>
      <c r="D236" s="755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si="28"/>
        <v>584.1</v>
      </c>
      <c r="K236" s="375">
        <f t="shared" si="29"/>
        <v>29205</v>
      </c>
    </row>
    <row r="237" spans="1:11" s="360" customFormat="1" ht="54" x14ac:dyDescent="0.25">
      <c r="A237" s="395" t="s">
        <v>1431</v>
      </c>
      <c r="B237" s="760"/>
      <c r="C237" s="759"/>
      <c r="D237" s="755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si="28"/>
        <v>584.1</v>
      </c>
      <c r="K237" s="375">
        <f t="shared" si="29"/>
        <v>58410</v>
      </c>
    </row>
    <row r="238" spans="1:11" s="360" customFormat="1" ht="54" x14ac:dyDescent="0.25">
      <c r="A238" s="395" t="s">
        <v>1432</v>
      </c>
      <c r="B238" s="760"/>
      <c r="C238" s="759"/>
      <c r="D238" s="755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si="28"/>
        <v>584.1</v>
      </c>
      <c r="K238" s="375">
        <f t="shared" si="29"/>
        <v>58410</v>
      </c>
    </row>
    <row r="239" spans="1:11" s="360" customFormat="1" ht="54" x14ac:dyDescent="0.25">
      <c r="A239" s="395" t="s">
        <v>1449</v>
      </c>
      <c r="B239" s="760"/>
      <c r="C239" s="759"/>
      <c r="D239" s="755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si="28"/>
        <v>584.1</v>
      </c>
      <c r="K239" s="375">
        <f t="shared" si="29"/>
        <v>29205</v>
      </c>
    </row>
    <row r="240" spans="1:11" s="360" customFormat="1" ht="54" x14ac:dyDescent="0.25">
      <c r="A240" s="395" t="s">
        <v>1450</v>
      </c>
      <c r="B240" s="760"/>
      <c r="C240" s="759"/>
      <c r="D240" s="755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si="28"/>
        <v>584.1</v>
      </c>
      <c r="K240" s="375">
        <f t="shared" si="29"/>
        <v>29205</v>
      </c>
    </row>
    <row r="241" spans="1:13" s="360" customFormat="1" ht="54" x14ac:dyDescent="0.25">
      <c r="A241" s="395" t="s">
        <v>1451</v>
      </c>
      <c r="B241" s="760"/>
      <c r="C241" s="759"/>
      <c r="D241" s="755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si="28"/>
        <v>584.1</v>
      </c>
      <c r="K241" s="375">
        <f t="shared" si="29"/>
        <v>29205</v>
      </c>
    </row>
    <row r="242" spans="1:13" s="360" customFormat="1" ht="54" x14ac:dyDescent="0.25">
      <c r="A242" s="395" t="s">
        <v>1452</v>
      </c>
      <c r="B242" s="760"/>
      <c r="C242" s="759"/>
      <c r="D242" s="755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si="28"/>
        <v>584.1</v>
      </c>
      <c r="K242" s="375">
        <f t="shared" si="29"/>
        <v>29205</v>
      </c>
    </row>
    <row r="243" spans="1:13" s="360" customFormat="1" ht="67.5" x14ac:dyDescent="0.25">
      <c r="A243" s="395" t="s">
        <v>1453</v>
      </c>
      <c r="B243" s="760"/>
      <c r="C243" s="759"/>
      <c r="D243" s="755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si="28"/>
        <v>177</v>
      </c>
      <c r="K243" s="375">
        <f t="shared" si="29"/>
        <v>53100</v>
      </c>
    </row>
    <row r="244" spans="1:13" s="360" customFormat="1" ht="54" x14ac:dyDescent="0.25">
      <c r="A244" s="395" t="s">
        <v>1454</v>
      </c>
      <c r="B244" s="760"/>
      <c r="C244" s="759"/>
      <c r="D244" s="755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si="28"/>
        <v>177</v>
      </c>
      <c r="K244" s="375">
        <f t="shared" si="29"/>
        <v>53100</v>
      </c>
    </row>
    <row r="245" spans="1:13" s="360" customFormat="1" ht="54" x14ac:dyDescent="0.25">
      <c r="A245" s="395" t="s">
        <v>1455</v>
      </c>
      <c r="B245" s="760"/>
      <c r="C245" s="759"/>
      <c r="D245" s="755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28"/>
        <v>584.1</v>
      </c>
      <c r="K245" s="375">
        <f t="shared" si="29"/>
        <v>29205</v>
      </c>
    </row>
    <row r="246" spans="1:13" s="360" customFormat="1" ht="54" x14ac:dyDescent="0.25">
      <c r="A246" s="395" t="s">
        <v>1456</v>
      </c>
      <c r="B246" s="760"/>
      <c r="C246" s="759"/>
      <c r="D246" s="755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si="28"/>
        <v>584.1</v>
      </c>
      <c r="K246" s="375">
        <f t="shared" si="29"/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si="28"/>
        <v>8260</v>
      </c>
      <c r="K247" s="375">
        <f t="shared" si="29"/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59" t="s">
        <v>1438</v>
      </c>
      <c r="C248" s="757" t="s">
        <v>1437</v>
      </c>
      <c r="D248" s="755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si="28"/>
        <v>2053.1999999999998</v>
      </c>
      <c r="K248" s="375">
        <f t="shared" si="29"/>
        <v>266916</v>
      </c>
    </row>
    <row r="249" spans="1:13" s="360" customFormat="1" ht="15" x14ac:dyDescent="0.25">
      <c r="A249" s="395" t="s">
        <v>1482</v>
      </c>
      <c r="B249" s="759"/>
      <c r="C249" s="758"/>
      <c r="D249" s="755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28"/>
        <v>2129.9</v>
      </c>
      <c r="K249" s="375">
        <f t="shared" si="29"/>
        <v>276887</v>
      </c>
    </row>
    <row r="250" spans="1:13" s="360" customFormat="1" ht="15" x14ac:dyDescent="0.25">
      <c r="A250" s="429" t="s">
        <v>1483</v>
      </c>
      <c r="B250" s="757"/>
      <c r="C250" s="758"/>
      <c r="D250" s="756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28"/>
        <v>1492.7</v>
      </c>
      <c r="K250" s="435">
        <f t="shared" si="29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  <mergeCell ref="D248:D250"/>
    <mergeCell ref="C248:C250"/>
    <mergeCell ref="B248:B250"/>
    <mergeCell ref="B234:B246"/>
    <mergeCell ref="C234:C246"/>
    <mergeCell ref="D234:D246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A1:K1"/>
    <mergeCell ref="A2:K2"/>
    <mergeCell ref="A3:K3"/>
    <mergeCell ref="A4:K4"/>
    <mergeCell ref="A5:K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86:B89"/>
    <mergeCell ref="C86:C89"/>
    <mergeCell ref="B104:B105"/>
    <mergeCell ref="B100:B103"/>
    <mergeCell ref="C104:C105"/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01" t="s">
        <v>593</v>
      </c>
      <c r="B1" s="701"/>
      <c r="C1" s="701"/>
      <c r="D1" s="701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47" t="s">
        <v>1148</v>
      </c>
      <c r="B1" s="747"/>
      <c r="C1" s="747"/>
      <c r="D1" s="747"/>
      <c r="E1" s="747"/>
      <c r="F1" s="747"/>
      <c r="G1" s="747"/>
      <c r="H1" s="747"/>
      <c r="I1" s="747"/>
      <c r="J1" s="747"/>
    </row>
    <row r="2" spans="1:10" x14ac:dyDescent="0.25">
      <c r="A2" s="748" t="s">
        <v>592</v>
      </c>
      <c r="B2" s="748"/>
      <c r="C2" s="748"/>
      <c r="D2" s="748"/>
      <c r="E2" s="748"/>
      <c r="F2" s="748"/>
      <c r="G2" s="748"/>
      <c r="H2" s="748"/>
      <c r="I2" s="748"/>
      <c r="J2" s="748"/>
    </row>
    <row r="3" spans="1:10" ht="16.5" x14ac:dyDescent="0.3">
      <c r="A3" s="699" t="s">
        <v>953</v>
      </c>
      <c r="B3" s="699"/>
      <c r="C3" s="699"/>
      <c r="D3" s="699"/>
      <c r="E3" s="699"/>
      <c r="F3" s="699"/>
      <c r="G3" s="699"/>
      <c r="H3" s="699"/>
      <c r="I3" s="699"/>
      <c r="J3" s="699"/>
    </row>
    <row r="4" spans="1:10" x14ac:dyDescent="0.25">
      <c r="A4" s="749"/>
      <c r="B4" s="749"/>
      <c r="C4" s="749"/>
      <c r="D4" s="749"/>
      <c r="E4" s="749"/>
      <c r="F4" s="749"/>
      <c r="G4" s="749"/>
      <c r="H4" s="749"/>
      <c r="I4" s="749"/>
      <c r="J4" s="749"/>
    </row>
    <row r="5" spans="1:10" ht="20.25" x14ac:dyDescent="0.3">
      <c r="A5" s="750" t="s">
        <v>1488</v>
      </c>
      <c r="B5" s="750"/>
      <c r="C5" s="750"/>
      <c r="D5" s="750"/>
      <c r="E5" s="750"/>
      <c r="F5" s="750"/>
      <c r="G5" s="750"/>
      <c r="H5" s="750"/>
      <c r="I5" s="750"/>
      <c r="J5" s="750"/>
    </row>
    <row r="6" spans="1:10" x14ac:dyDescent="0.25">
      <c r="F6" s="359"/>
      <c r="G6" s="359"/>
      <c r="H6" s="359"/>
      <c r="I6" s="751"/>
      <c r="J6" s="751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74" t="s">
        <v>1300</v>
      </c>
      <c r="C10" s="770" t="s">
        <v>105</v>
      </c>
      <c r="D10" s="769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74"/>
      <c r="C11" s="770"/>
      <c r="D11" s="769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74"/>
      <c r="C12" s="770"/>
      <c r="D12" s="769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74"/>
      <c r="C13" s="770"/>
      <c r="D13" s="769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74"/>
      <c r="C14" s="770"/>
      <c r="D14" s="769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74"/>
      <c r="C15" s="770"/>
      <c r="D15" s="769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74"/>
      <c r="C16" s="770"/>
      <c r="D16" s="769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75"/>
      <c r="C17" s="776"/>
      <c r="D17" s="777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78" t="s">
        <v>1241</v>
      </c>
      <c r="C19" s="783" t="s">
        <v>105</v>
      </c>
      <c r="D19" s="785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74"/>
      <c r="C20" s="711"/>
      <c r="D20" s="769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74"/>
      <c r="C21" s="711"/>
      <c r="D21" s="769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74"/>
      <c r="C22" s="711"/>
      <c r="D22" s="769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74"/>
      <c r="C23" s="711"/>
      <c r="D23" s="769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74"/>
      <c r="C24" s="711"/>
      <c r="D24" s="769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74"/>
      <c r="C25" s="711"/>
      <c r="D25" s="769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74"/>
      <c r="C26" s="711"/>
      <c r="D26" s="769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74"/>
      <c r="C27" s="711"/>
      <c r="D27" s="769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74"/>
      <c r="C28" s="711"/>
      <c r="D28" s="769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74"/>
      <c r="C29" s="711"/>
      <c r="D29" s="769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74"/>
      <c r="C30" s="711"/>
      <c r="D30" s="769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74"/>
      <c r="C31" s="711"/>
      <c r="D31" s="769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74"/>
      <c r="C32" s="711"/>
      <c r="D32" s="769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75"/>
      <c r="C33" s="784"/>
      <c r="D33" s="777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78" t="s">
        <v>1300</v>
      </c>
      <c r="C34" s="779" t="s">
        <v>1479</v>
      </c>
      <c r="D34" s="780"/>
      <c r="E34" s="781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74"/>
      <c r="C35" s="770"/>
      <c r="D35" s="695"/>
      <c r="E35" s="782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74"/>
      <c r="C36" s="770"/>
      <c r="D36" s="695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74" t="s">
        <v>1300</v>
      </c>
      <c r="C38" s="711" t="s">
        <v>1481</v>
      </c>
      <c r="D38" s="695"/>
      <c r="E38" s="782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74"/>
      <c r="C39" s="711"/>
      <c r="D39" s="695"/>
      <c r="E39" s="782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74" t="s">
        <v>1142</v>
      </c>
      <c r="C42" s="770" t="s">
        <v>186</v>
      </c>
      <c r="D42" s="769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74"/>
      <c r="C43" s="770"/>
      <c r="D43" s="769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74"/>
      <c r="C44" s="770"/>
      <c r="D44" s="769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74"/>
      <c r="C45" s="770"/>
      <c r="D45" s="769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74"/>
      <c r="C46" s="770"/>
      <c r="D46" s="769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74"/>
      <c r="C47" s="770"/>
      <c r="D47" s="769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74"/>
      <c r="C48" s="770"/>
      <c r="D48" s="769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74"/>
      <c r="C49" s="770"/>
      <c r="D49" s="769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74"/>
      <c r="C50" s="770"/>
      <c r="D50" s="769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74" t="s">
        <v>1142</v>
      </c>
      <c r="C51" s="770" t="s">
        <v>1336</v>
      </c>
      <c r="D51" s="769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74"/>
      <c r="C52" s="770"/>
      <c r="D52" s="769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74"/>
      <c r="C53" s="770"/>
      <c r="D53" s="769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74"/>
      <c r="C54" s="770"/>
      <c r="D54" s="769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74"/>
      <c r="C55" s="770"/>
      <c r="D55" s="769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74"/>
      <c r="C56" s="770"/>
      <c r="D56" s="769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74"/>
      <c r="C57" s="770"/>
      <c r="D57" s="769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74"/>
      <c r="C58" s="770"/>
      <c r="D58" s="769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75"/>
      <c r="C59" s="776"/>
      <c r="D59" s="777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773" t="s">
        <v>1403</v>
      </c>
      <c r="C60" s="717" t="s">
        <v>995</v>
      </c>
      <c r="D60" s="773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69"/>
      <c r="C61" s="770"/>
      <c r="D61" s="769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69"/>
      <c r="C62" s="770"/>
      <c r="D62" s="769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69"/>
      <c r="C63" s="770"/>
      <c r="D63" s="769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69"/>
      <c r="C64" s="770"/>
      <c r="D64" s="769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69"/>
      <c r="C65" s="770"/>
      <c r="D65" s="769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69"/>
      <c r="C66" s="770"/>
      <c r="D66" s="769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69"/>
      <c r="C67" s="770"/>
      <c r="D67" s="769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69"/>
      <c r="C68" s="770"/>
      <c r="D68" s="769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69" t="s">
        <v>1142</v>
      </c>
      <c r="C69" s="770" t="s">
        <v>1337</v>
      </c>
      <c r="D69" s="769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69"/>
      <c r="C70" s="770"/>
      <c r="D70" s="769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69"/>
      <c r="C71" s="770"/>
      <c r="D71" s="769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69"/>
      <c r="C72" s="770"/>
      <c r="D72" s="769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69"/>
      <c r="C73" s="770"/>
      <c r="D73" s="769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69"/>
      <c r="C74" s="770"/>
      <c r="D74" s="769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69"/>
      <c r="C75" s="770"/>
      <c r="D75" s="769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69"/>
      <c r="C76" s="770"/>
      <c r="D76" s="769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69"/>
      <c r="C77" s="770"/>
      <c r="D77" s="769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69"/>
      <c r="C78" s="770"/>
      <c r="D78" s="769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69"/>
      <c r="C79" s="770"/>
      <c r="D79" s="769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69"/>
      <c r="C80" s="770"/>
      <c r="D80" s="769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69"/>
      <c r="C81" s="770"/>
      <c r="D81" s="769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69"/>
      <c r="C82" s="770"/>
      <c r="D82" s="769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69"/>
      <c r="C83" s="770"/>
      <c r="D83" s="769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69" t="s">
        <v>1142</v>
      </c>
      <c r="C84" s="711" t="s">
        <v>1093</v>
      </c>
      <c r="D84" s="769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69"/>
      <c r="C85" s="711"/>
      <c r="D85" s="769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15" t="s">
        <v>1142</v>
      </c>
      <c r="C86" s="712" t="s">
        <v>1095</v>
      </c>
      <c r="D86" s="771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16"/>
      <c r="C87" s="713"/>
      <c r="D87" s="772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16"/>
      <c r="C88" s="713"/>
      <c r="D88" s="772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17"/>
      <c r="C89" s="714"/>
      <c r="D89" s="773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771" t="s">
        <v>1299</v>
      </c>
      <c r="C91" s="715" t="s">
        <v>1351</v>
      </c>
      <c r="D91" s="771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772"/>
      <c r="C92" s="716"/>
      <c r="D92" s="772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772"/>
      <c r="C93" s="716"/>
      <c r="D93" s="772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773"/>
      <c r="C94" s="717"/>
      <c r="D94" s="773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69" t="s">
        <v>1293</v>
      </c>
      <c r="C95" s="711" t="s">
        <v>84</v>
      </c>
      <c r="D95" s="769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69"/>
      <c r="C96" s="711"/>
      <c r="D96" s="769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69"/>
      <c r="C97" s="711"/>
      <c r="D97" s="769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69" t="s">
        <v>1347</v>
      </c>
      <c r="C100" s="770" t="s">
        <v>1348</v>
      </c>
      <c r="D100" s="769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69"/>
      <c r="C101" s="770"/>
      <c r="D101" s="769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69"/>
      <c r="C102" s="770"/>
      <c r="D102" s="769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69"/>
      <c r="C103" s="770"/>
      <c r="D103" s="769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69" t="s">
        <v>1295</v>
      </c>
      <c r="C104" s="711" t="s">
        <v>1051</v>
      </c>
      <c r="D104" s="769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69"/>
      <c r="C105" s="711"/>
      <c r="D105" s="769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69" t="s">
        <v>1296</v>
      </c>
      <c r="C106" s="770" t="s">
        <v>93</v>
      </c>
      <c r="D106" s="769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69"/>
      <c r="C107" s="770"/>
      <c r="D107" s="769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69" t="s">
        <v>1298</v>
      </c>
      <c r="C108" s="770" t="s">
        <v>1343</v>
      </c>
      <c r="D108" s="769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69"/>
      <c r="C109" s="770"/>
      <c r="D109" s="769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69"/>
      <c r="C110" s="770"/>
      <c r="D110" s="769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69" t="s">
        <v>1298</v>
      </c>
      <c r="C111" s="770" t="s">
        <v>1355</v>
      </c>
      <c r="D111" s="769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69"/>
      <c r="C112" s="770"/>
      <c r="D112" s="769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69"/>
      <c r="C113" s="770"/>
      <c r="D113" s="769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69"/>
      <c r="C114" s="770"/>
      <c r="D114" s="769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69"/>
      <c r="C115" s="770"/>
      <c r="D115" s="769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69" t="s">
        <v>1298</v>
      </c>
      <c r="C116" s="711" t="s">
        <v>1230</v>
      </c>
      <c r="D116" s="695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69"/>
      <c r="C117" s="711"/>
      <c r="D117" s="695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69" t="s">
        <v>1297</v>
      </c>
      <c r="C118" s="770" t="s">
        <v>1350</v>
      </c>
      <c r="D118" s="769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69"/>
      <c r="C119" s="770"/>
      <c r="D119" s="769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69"/>
      <c r="C120" s="770"/>
      <c r="D120" s="769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69" t="s">
        <v>1127</v>
      </c>
      <c r="C122" s="770" t="s">
        <v>1342</v>
      </c>
      <c r="D122" s="769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69"/>
      <c r="C123" s="770"/>
      <c r="D123" s="769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69"/>
      <c r="C124" s="770"/>
      <c r="D124" s="769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69"/>
      <c r="C125" s="770"/>
      <c r="D125" s="769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69"/>
      <c r="C126" s="770"/>
      <c r="D126" s="769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69"/>
      <c r="C127" s="770"/>
      <c r="D127" s="769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69"/>
      <c r="C128" s="770"/>
      <c r="D128" s="769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69"/>
      <c r="C129" s="770"/>
      <c r="D129" s="769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69"/>
      <c r="C130" s="770"/>
      <c r="D130" s="769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69"/>
      <c r="C131" s="770"/>
      <c r="D131" s="769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69"/>
      <c r="C132" s="770"/>
      <c r="D132" s="769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69"/>
      <c r="C133" s="770"/>
      <c r="D133" s="769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69"/>
      <c r="C134" s="770"/>
      <c r="D134" s="769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69"/>
      <c r="C135" s="770"/>
      <c r="D135" s="769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69"/>
      <c r="C136" s="770"/>
      <c r="D136" s="769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69"/>
      <c r="C137" s="770"/>
      <c r="D137" s="769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69" t="s">
        <v>1306</v>
      </c>
      <c r="C138" s="711" t="s">
        <v>1354</v>
      </c>
      <c r="D138" s="769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69"/>
      <c r="C139" s="711"/>
      <c r="D139" s="769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69"/>
      <c r="C140" s="711"/>
      <c r="D140" s="769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69"/>
      <c r="C141" s="711"/>
      <c r="D141" s="769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69"/>
      <c r="C142" s="711"/>
      <c r="D142" s="769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69"/>
      <c r="C143" s="711"/>
      <c r="D143" s="769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69"/>
      <c r="C144" s="711"/>
      <c r="D144" s="769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69"/>
      <c r="C145" s="711"/>
      <c r="D145" s="769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69"/>
      <c r="C146" s="711"/>
      <c r="D146" s="769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69"/>
      <c r="C147" s="711"/>
      <c r="D147" s="769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69"/>
      <c r="C148" s="711"/>
      <c r="D148" s="769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69"/>
      <c r="C149" s="711"/>
      <c r="D149" s="769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69"/>
      <c r="C150" s="711"/>
      <c r="D150" s="769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15" t="s">
        <v>1312</v>
      </c>
      <c r="C152" s="712" t="s">
        <v>1311</v>
      </c>
      <c r="D152" s="712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16"/>
      <c r="C153" s="713"/>
      <c r="D153" s="713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16"/>
      <c r="C154" s="713"/>
      <c r="D154" s="713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16"/>
      <c r="C155" s="713"/>
      <c r="D155" s="713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17"/>
      <c r="C156" s="714"/>
      <c r="D156" s="714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69" t="s">
        <v>1243</v>
      </c>
      <c r="C157" s="770" t="s">
        <v>1332</v>
      </c>
      <c r="D157" s="769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69"/>
      <c r="C158" s="770"/>
      <c r="D158" s="769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69" t="s">
        <v>1359</v>
      </c>
      <c r="C159" s="711"/>
      <c r="D159" s="769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69"/>
      <c r="C160" s="711"/>
      <c r="D160" s="769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69"/>
      <c r="C161" s="711"/>
      <c r="D161" s="769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69"/>
      <c r="C162" s="711"/>
      <c r="D162" s="769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69"/>
      <c r="C163" s="711"/>
      <c r="D163" s="769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69" t="s">
        <v>1360</v>
      </c>
      <c r="C164" s="711" t="s">
        <v>1361</v>
      </c>
      <c r="D164" s="769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69"/>
      <c r="C165" s="711"/>
      <c r="D165" s="769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69"/>
      <c r="C166" s="711"/>
      <c r="D166" s="769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69"/>
      <c r="C167" s="711"/>
      <c r="D167" s="769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69"/>
      <c r="C168" s="711"/>
      <c r="D168" s="769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69"/>
      <c r="C169" s="711"/>
      <c r="D169" s="769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69"/>
      <c r="C170" s="711"/>
      <c r="D170" s="769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69"/>
      <c r="C171" s="711"/>
      <c r="D171" s="769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69"/>
      <c r="C172" s="711"/>
      <c r="D172" s="769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69"/>
      <c r="C173" s="711"/>
      <c r="D173" s="769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69"/>
      <c r="C174" s="711"/>
      <c r="D174" s="769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767" t="s">
        <v>1362</v>
      </c>
      <c r="C234" s="764" t="s">
        <v>1363</v>
      </c>
      <c r="D234" s="767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767"/>
      <c r="C235" s="764"/>
      <c r="D235" s="767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767"/>
      <c r="C236" s="764"/>
      <c r="D236" s="767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767"/>
      <c r="C237" s="764"/>
      <c r="D237" s="767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767"/>
      <c r="C238" s="764"/>
      <c r="D238" s="767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767"/>
      <c r="C239" s="764"/>
      <c r="D239" s="767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767"/>
      <c r="C240" s="764"/>
      <c r="D240" s="767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767"/>
      <c r="C241" s="764"/>
      <c r="D241" s="767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767"/>
      <c r="C242" s="764"/>
      <c r="D242" s="767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767"/>
      <c r="C243" s="764"/>
      <c r="D243" s="767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767"/>
      <c r="C244" s="764"/>
      <c r="D244" s="767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767"/>
      <c r="C245" s="764"/>
      <c r="D245" s="767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767"/>
      <c r="C246" s="764"/>
      <c r="D246" s="767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764" t="s">
        <v>1438</v>
      </c>
      <c r="C248" s="765" t="s">
        <v>1437</v>
      </c>
      <c r="D248" s="767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764"/>
      <c r="C249" s="766"/>
      <c r="D249" s="767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765"/>
      <c r="C250" s="766"/>
      <c r="D250" s="768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10:B17"/>
    <mergeCell ref="C10:C17"/>
    <mergeCell ref="D10:D17"/>
    <mergeCell ref="B19:B33"/>
    <mergeCell ref="C19:C33"/>
    <mergeCell ref="D19:D33"/>
    <mergeCell ref="B34:B36"/>
    <mergeCell ref="C34:C36"/>
    <mergeCell ref="D34:D36"/>
    <mergeCell ref="E34:E35"/>
    <mergeCell ref="B38:B39"/>
    <mergeCell ref="C38:C39"/>
    <mergeCell ref="D38:D39"/>
    <mergeCell ref="E38:E39"/>
    <mergeCell ref="B42:B50"/>
    <mergeCell ref="C42:C50"/>
    <mergeCell ref="D42:D50"/>
    <mergeCell ref="B51:B59"/>
    <mergeCell ref="C51:C59"/>
    <mergeCell ref="D51:D59"/>
    <mergeCell ref="B60:B68"/>
    <mergeCell ref="C60:C68"/>
    <mergeCell ref="D60:D68"/>
    <mergeCell ref="B69:B83"/>
    <mergeCell ref="C69:C83"/>
    <mergeCell ref="D69:D83"/>
    <mergeCell ref="B84:B85"/>
    <mergeCell ref="C84:C85"/>
    <mergeCell ref="D84:D85"/>
    <mergeCell ref="B86:B89"/>
    <mergeCell ref="C86:C89"/>
    <mergeCell ref="D86:D89"/>
    <mergeCell ref="B91:B94"/>
    <mergeCell ref="C91:C94"/>
    <mergeCell ref="D91:D94"/>
    <mergeCell ref="B95:B97"/>
    <mergeCell ref="C95:C97"/>
    <mergeCell ref="D95:D97"/>
    <mergeCell ref="B100:B103"/>
    <mergeCell ref="C100:C103"/>
    <mergeCell ref="D100:D103"/>
    <mergeCell ref="B104:B105"/>
    <mergeCell ref="C104:C105"/>
    <mergeCell ref="D104:D105"/>
    <mergeCell ref="B106:B107"/>
    <mergeCell ref="C106:C107"/>
    <mergeCell ref="D106:D107"/>
    <mergeCell ref="B108:B110"/>
    <mergeCell ref="C108:C110"/>
    <mergeCell ref="D108:D110"/>
    <mergeCell ref="B111:B115"/>
    <mergeCell ref="C111:C115"/>
    <mergeCell ref="D111:D115"/>
    <mergeCell ref="B116:B117"/>
    <mergeCell ref="C116:C117"/>
    <mergeCell ref="D116:D117"/>
    <mergeCell ref="B118:B120"/>
    <mergeCell ref="C118:C120"/>
    <mergeCell ref="D118:D120"/>
    <mergeCell ref="B122:B137"/>
    <mergeCell ref="C122:C137"/>
    <mergeCell ref="D122:D137"/>
    <mergeCell ref="B138:B150"/>
    <mergeCell ref="C138:C150"/>
    <mergeCell ref="D138:D150"/>
    <mergeCell ref="B152:B156"/>
    <mergeCell ref="C152:C156"/>
    <mergeCell ref="D152:D156"/>
    <mergeCell ref="C157:C158"/>
    <mergeCell ref="D157:D158"/>
    <mergeCell ref="B159:B163"/>
    <mergeCell ref="C159:C163"/>
    <mergeCell ref="D159:D163"/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1" t="s">
        <v>1148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x14ac:dyDescent="0.25">
      <c r="A2" s="811" t="s">
        <v>592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x14ac:dyDescent="0.25">
      <c r="A3" s="812" t="s">
        <v>953</v>
      </c>
      <c r="B3" s="812"/>
      <c r="C3" s="812"/>
      <c r="D3" s="812"/>
      <c r="E3" s="812"/>
      <c r="F3" s="812"/>
      <c r="G3" s="812"/>
      <c r="H3" s="812"/>
      <c r="I3" s="812"/>
      <c r="J3" s="812"/>
    </row>
    <row r="4" spans="1:10" x14ac:dyDescent="0.25">
      <c r="A4" s="812"/>
      <c r="B4" s="812"/>
      <c r="C4" s="812"/>
      <c r="D4" s="812"/>
      <c r="E4" s="812"/>
      <c r="F4" s="812"/>
      <c r="G4" s="812"/>
      <c r="H4" s="812"/>
      <c r="I4" s="812"/>
      <c r="J4" s="812"/>
    </row>
    <row r="5" spans="1:10" x14ac:dyDescent="0.25">
      <c r="A5" s="813" t="s">
        <v>1491</v>
      </c>
      <c r="B5" s="813"/>
      <c r="C5" s="813"/>
      <c r="D5" s="813"/>
      <c r="E5" s="813"/>
      <c r="F5" s="813"/>
      <c r="G5" s="813"/>
      <c r="H5" s="813"/>
      <c r="I5" s="813"/>
      <c r="J5" s="813"/>
    </row>
    <row r="6" spans="1:10" x14ac:dyDescent="0.25">
      <c r="F6" s="526"/>
      <c r="G6" s="526"/>
      <c r="H6" s="526"/>
      <c r="I6" s="814"/>
      <c r="J6" s="814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86" t="s">
        <v>1300</v>
      </c>
      <c r="C10" s="788" t="s">
        <v>105</v>
      </c>
      <c r="D10" s="790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86"/>
      <c r="C11" s="788"/>
      <c r="D11" s="790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86"/>
      <c r="C12" s="788"/>
      <c r="D12" s="790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86"/>
      <c r="C13" s="788"/>
      <c r="D13" s="790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786"/>
      <c r="C14" s="788"/>
      <c r="D14" s="790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86"/>
      <c r="C15" s="788"/>
      <c r="D15" s="790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86"/>
      <c r="C16" s="788"/>
      <c r="D16" s="790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787"/>
      <c r="C17" s="789"/>
      <c r="D17" s="791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792" t="s">
        <v>1241</v>
      </c>
      <c r="C18" s="793" t="s">
        <v>105</v>
      </c>
      <c r="D18" s="796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786"/>
      <c r="C19" s="794"/>
      <c r="D19" s="790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786"/>
      <c r="C20" s="794"/>
      <c r="D20" s="790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786"/>
      <c r="C21" s="794"/>
      <c r="D21" s="790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786"/>
      <c r="C22" s="794"/>
      <c r="D22" s="790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786"/>
      <c r="C23" s="794"/>
      <c r="D23" s="790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786"/>
      <c r="C24" s="794"/>
      <c r="D24" s="790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786"/>
      <c r="C25" s="794"/>
      <c r="D25" s="790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786"/>
      <c r="C26" s="794"/>
      <c r="D26" s="790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786"/>
      <c r="C27" s="794"/>
      <c r="D27" s="790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786"/>
      <c r="C28" s="794"/>
      <c r="D28" s="790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786"/>
      <c r="C29" s="794"/>
      <c r="D29" s="790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786"/>
      <c r="C30" s="794"/>
      <c r="D30" s="790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786"/>
      <c r="C31" s="794"/>
      <c r="D31" s="790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787"/>
      <c r="C32" s="795"/>
      <c r="D32" s="791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792" t="s">
        <v>1300</v>
      </c>
      <c r="C33" s="797" t="s">
        <v>1479</v>
      </c>
      <c r="D33" s="798"/>
      <c r="E33" s="800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786"/>
      <c r="C34" s="788"/>
      <c r="D34" s="799"/>
      <c r="E34" s="801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786"/>
      <c r="C35" s="788"/>
      <c r="D35" s="799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786" t="s">
        <v>1300</v>
      </c>
      <c r="C37" s="794" t="s">
        <v>1481</v>
      </c>
      <c r="D37" s="799"/>
      <c r="E37" s="801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786"/>
      <c r="C38" s="794"/>
      <c r="D38" s="799"/>
      <c r="E38" s="801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786" t="s">
        <v>1142</v>
      </c>
      <c r="C41" s="788" t="s">
        <v>186</v>
      </c>
      <c r="D41" s="790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786"/>
      <c r="C42" s="788"/>
      <c r="D42" s="790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786"/>
      <c r="C43" s="788"/>
      <c r="D43" s="790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786"/>
      <c r="C44" s="788"/>
      <c r="D44" s="790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786"/>
      <c r="C45" s="788"/>
      <c r="D45" s="790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786"/>
      <c r="C46" s="788"/>
      <c r="D46" s="790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786"/>
      <c r="C47" s="788"/>
      <c r="D47" s="790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786"/>
      <c r="C48" s="788"/>
      <c r="D48" s="790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786"/>
      <c r="C49" s="788"/>
      <c r="D49" s="790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786" t="s">
        <v>1142</v>
      </c>
      <c r="C50" s="788" t="s">
        <v>1336</v>
      </c>
      <c r="D50" s="790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786"/>
      <c r="C51" s="788"/>
      <c r="D51" s="790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786"/>
      <c r="C52" s="788"/>
      <c r="D52" s="790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786"/>
      <c r="C53" s="788"/>
      <c r="D53" s="790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786"/>
      <c r="C54" s="788"/>
      <c r="D54" s="790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786"/>
      <c r="C55" s="788"/>
      <c r="D55" s="790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786"/>
      <c r="C56" s="788"/>
      <c r="D56" s="790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786"/>
      <c r="C57" s="788"/>
      <c r="D57" s="790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787"/>
      <c r="C58" s="789"/>
      <c r="D58" s="791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02" t="s">
        <v>1403</v>
      </c>
      <c r="C59" s="802" t="s">
        <v>995</v>
      </c>
      <c r="D59" s="803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788"/>
      <c r="C60" s="788"/>
      <c r="D60" s="790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788"/>
      <c r="C61" s="788"/>
      <c r="D61" s="790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788"/>
      <c r="C62" s="788"/>
      <c r="D62" s="790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788"/>
      <c r="C63" s="788"/>
      <c r="D63" s="790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788"/>
      <c r="C64" s="788"/>
      <c r="D64" s="790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788"/>
      <c r="C65" s="788"/>
      <c r="D65" s="790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788"/>
      <c r="C66" s="788"/>
      <c r="D66" s="790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788"/>
      <c r="C67" s="788"/>
      <c r="D67" s="790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788" t="s">
        <v>1142</v>
      </c>
      <c r="C68" s="788" t="s">
        <v>1337</v>
      </c>
      <c r="D68" s="790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788"/>
      <c r="C69" s="788"/>
      <c r="D69" s="790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788"/>
      <c r="C70" s="788"/>
      <c r="D70" s="790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788"/>
      <c r="C71" s="788"/>
      <c r="D71" s="790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788"/>
      <c r="C72" s="788"/>
      <c r="D72" s="790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788"/>
      <c r="C73" s="788"/>
      <c r="D73" s="790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788"/>
      <c r="C74" s="788"/>
      <c r="D74" s="790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788"/>
      <c r="C75" s="788"/>
      <c r="D75" s="790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788"/>
      <c r="C76" s="788"/>
      <c r="D76" s="790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788"/>
      <c r="C77" s="788"/>
      <c r="D77" s="790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788"/>
      <c r="C78" s="788"/>
      <c r="D78" s="790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788"/>
      <c r="C79" s="788"/>
      <c r="D79" s="790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788"/>
      <c r="C80" s="788"/>
      <c r="D80" s="790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788"/>
      <c r="C81" s="788"/>
      <c r="D81" s="790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788"/>
      <c r="C82" s="788"/>
      <c r="D82" s="790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788" t="s">
        <v>1142</v>
      </c>
      <c r="C83" s="794" t="s">
        <v>1093</v>
      </c>
      <c r="D83" s="790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788"/>
      <c r="C84" s="794"/>
      <c r="D84" s="790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04" t="s">
        <v>1142</v>
      </c>
      <c r="C85" s="806" t="s">
        <v>1095</v>
      </c>
      <c r="D85" s="809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05"/>
      <c r="C86" s="807"/>
      <c r="D86" s="810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05"/>
      <c r="C87" s="807"/>
      <c r="D87" s="810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02"/>
      <c r="C88" s="808"/>
      <c r="D88" s="803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05"/>
      <c r="C90" s="805"/>
      <c r="D90" s="810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05"/>
      <c r="C91" s="805"/>
      <c r="D91" s="810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02"/>
      <c r="C92" s="802"/>
      <c r="D92" s="803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788" t="s">
        <v>1293</v>
      </c>
      <c r="C93" s="794" t="s">
        <v>84</v>
      </c>
      <c r="D93" s="790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788"/>
      <c r="C94" s="794"/>
      <c r="D94" s="790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788"/>
      <c r="C95" s="794"/>
      <c r="D95" s="790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788" t="s">
        <v>1347</v>
      </c>
      <c r="C98" s="788" t="s">
        <v>1348</v>
      </c>
      <c r="D98" s="790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788"/>
      <c r="C99" s="788"/>
      <c r="D99" s="790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788"/>
      <c r="C100" s="788"/>
      <c r="D100" s="79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788"/>
      <c r="C101" s="788"/>
      <c r="D101" s="790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788" t="s">
        <v>1295</v>
      </c>
      <c r="C102" s="794" t="s">
        <v>1051</v>
      </c>
      <c r="D102" s="790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788"/>
      <c r="C103" s="794"/>
      <c r="D103" s="790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788" t="s">
        <v>1296</v>
      </c>
      <c r="C104" s="788" t="s">
        <v>93</v>
      </c>
      <c r="D104" s="790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788"/>
      <c r="C105" s="788"/>
      <c r="D105" s="790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788" t="s">
        <v>1298</v>
      </c>
      <c r="C106" s="788" t="s">
        <v>1343</v>
      </c>
      <c r="D106" s="790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788"/>
      <c r="C107" s="788"/>
      <c r="D107" s="790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788"/>
      <c r="C108" s="788"/>
      <c r="D108" s="790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788" t="s">
        <v>1298</v>
      </c>
      <c r="C109" s="788" t="s">
        <v>1355</v>
      </c>
      <c r="D109" s="790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788"/>
      <c r="C110" s="788"/>
      <c r="D110" s="790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788"/>
      <c r="C111" s="788"/>
      <c r="D111" s="790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788"/>
      <c r="C112" s="788"/>
      <c r="D112" s="790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788"/>
      <c r="C113" s="788"/>
      <c r="D113" s="790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788" t="s">
        <v>1298</v>
      </c>
      <c r="C114" s="794" t="s">
        <v>1230</v>
      </c>
      <c r="D114" s="799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788"/>
      <c r="C115" s="794"/>
      <c r="D115" s="799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788" t="s">
        <v>1297</v>
      </c>
      <c r="C116" s="788" t="s">
        <v>1350</v>
      </c>
      <c r="D116" s="790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788"/>
      <c r="C117" s="788"/>
      <c r="D117" s="790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788"/>
      <c r="C118" s="788"/>
      <c r="D118" s="790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788" t="s">
        <v>1127</v>
      </c>
      <c r="C120" s="788" t="s">
        <v>1342</v>
      </c>
      <c r="D120" s="79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788"/>
      <c r="C121" s="788"/>
      <c r="D121" s="790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788"/>
      <c r="C122" s="788"/>
      <c r="D122" s="790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788"/>
      <c r="C123" s="788"/>
      <c r="D123" s="790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788"/>
      <c r="C124" s="788"/>
      <c r="D124" s="790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788"/>
      <c r="C125" s="788"/>
      <c r="D125" s="790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788"/>
      <c r="C126" s="788"/>
      <c r="D126" s="790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788"/>
      <c r="C127" s="788"/>
      <c r="D127" s="790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788"/>
      <c r="C128" s="788"/>
      <c r="D128" s="790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788"/>
      <c r="C129" s="788"/>
      <c r="D129" s="790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788"/>
      <c r="C130" s="788"/>
      <c r="D130" s="790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788"/>
      <c r="C131" s="788"/>
      <c r="D131" s="790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788"/>
      <c r="C132" s="788"/>
      <c r="D132" s="790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788"/>
      <c r="C133" s="788"/>
      <c r="D133" s="790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788"/>
      <c r="C134" s="788"/>
      <c r="D134" s="790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788"/>
      <c r="C135" s="788"/>
      <c r="D135" s="790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788" t="s">
        <v>1306</v>
      </c>
      <c r="C136" s="794" t="s">
        <v>1354</v>
      </c>
      <c r="D136" s="790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788"/>
      <c r="C137" s="794"/>
      <c r="D137" s="790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788"/>
      <c r="C138" s="794"/>
      <c r="D138" s="790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788"/>
      <c r="C139" s="794"/>
      <c r="D139" s="790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788"/>
      <c r="C140" s="794"/>
      <c r="D140" s="790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788"/>
      <c r="C141" s="794"/>
      <c r="D141" s="790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788"/>
      <c r="C142" s="794"/>
      <c r="D142" s="790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788"/>
      <c r="C143" s="794"/>
      <c r="D143" s="790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788"/>
      <c r="C144" s="794"/>
      <c r="D144" s="790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788"/>
      <c r="C145" s="794"/>
      <c r="D145" s="790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788"/>
      <c r="C146" s="794"/>
      <c r="D146" s="790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788"/>
      <c r="C147" s="794"/>
      <c r="D147" s="790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788"/>
      <c r="C148" s="794"/>
      <c r="D148" s="790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04" t="s">
        <v>1312</v>
      </c>
      <c r="C150" s="806" t="s">
        <v>1311</v>
      </c>
      <c r="D150" s="806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05"/>
      <c r="C151" s="807"/>
      <c r="D151" s="807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05"/>
      <c r="C152" s="807"/>
      <c r="D152" s="807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05"/>
      <c r="C153" s="807"/>
      <c r="D153" s="807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02"/>
      <c r="C154" s="808"/>
      <c r="D154" s="808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788" t="s">
        <v>1243</v>
      </c>
      <c r="C155" s="788" t="s">
        <v>1332</v>
      </c>
      <c r="D155" s="790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788"/>
      <c r="C156" s="788"/>
      <c r="D156" s="790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788" t="s">
        <v>1359</v>
      </c>
      <c r="C157" s="794"/>
      <c r="D157" s="790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788"/>
      <c r="C158" s="794"/>
      <c r="D158" s="790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788"/>
      <c r="C159" s="794"/>
      <c r="D159" s="790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788"/>
      <c r="C160" s="794"/>
      <c r="D160" s="790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788"/>
      <c r="C161" s="794"/>
      <c r="D161" s="790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788" t="s">
        <v>1360</v>
      </c>
      <c r="C162" s="794" t="s">
        <v>1361</v>
      </c>
      <c r="D162" s="790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788"/>
      <c r="C163" s="794"/>
      <c r="D163" s="790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788"/>
      <c r="C164" s="794"/>
      <c r="D164" s="790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788"/>
      <c r="C165" s="794"/>
      <c r="D165" s="790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788"/>
      <c r="C166" s="794"/>
      <c r="D166" s="790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788"/>
      <c r="C167" s="794"/>
      <c r="D167" s="790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788"/>
      <c r="C168" s="794"/>
      <c r="D168" s="790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788"/>
      <c r="C169" s="794"/>
      <c r="D169" s="790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788"/>
      <c r="C170" s="794"/>
      <c r="D170" s="790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788"/>
      <c r="C171" s="794"/>
      <c r="D171" s="790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788"/>
      <c r="C172" s="794"/>
      <c r="D172" s="790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815" t="s">
        <v>1362</v>
      </c>
      <c r="C231" s="815" t="s">
        <v>1363</v>
      </c>
      <c r="D231" s="818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815"/>
      <c r="C232" s="815"/>
      <c r="D232" s="818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815"/>
      <c r="C233" s="815"/>
      <c r="D233" s="818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815"/>
      <c r="C234" s="815"/>
      <c r="D234" s="818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815"/>
      <c r="C235" s="815"/>
      <c r="D235" s="818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815"/>
      <c r="C236" s="815"/>
      <c r="D236" s="818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815"/>
      <c r="C237" s="815"/>
      <c r="D237" s="818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815"/>
      <c r="C238" s="815"/>
      <c r="D238" s="818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815"/>
      <c r="C239" s="815"/>
      <c r="D239" s="818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815"/>
      <c r="C240" s="815"/>
      <c r="D240" s="818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815"/>
      <c r="C241" s="815"/>
      <c r="D241" s="818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815"/>
      <c r="C242" s="815"/>
      <c r="D242" s="818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815"/>
      <c r="C243" s="815"/>
      <c r="D243" s="818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815" t="s">
        <v>1438</v>
      </c>
      <c r="C245" s="816" t="s">
        <v>1437</v>
      </c>
      <c r="D245" s="818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815"/>
      <c r="C246" s="817"/>
      <c r="D246" s="818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816"/>
      <c r="C247" s="817"/>
      <c r="D247" s="819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1" t="s">
        <v>1148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x14ac:dyDescent="0.25">
      <c r="A2" s="811" t="s">
        <v>592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x14ac:dyDescent="0.25">
      <c r="A3" s="812" t="s">
        <v>953</v>
      </c>
      <c r="B3" s="812"/>
      <c r="C3" s="812"/>
      <c r="D3" s="812"/>
      <c r="E3" s="812"/>
      <c r="F3" s="812"/>
      <c r="G3" s="812"/>
      <c r="H3" s="812"/>
      <c r="I3" s="812"/>
      <c r="J3" s="812"/>
    </row>
    <row r="4" spans="1:10" x14ac:dyDescent="0.25">
      <c r="A4" s="812"/>
      <c r="B4" s="812"/>
      <c r="C4" s="812"/>
      <c r="D4" s="812"/>
      <c r="E4" s="812"/>
      <c r="F4" s="812"/>
      <c r="G4" s="812"/>
      <c r="H4" s="812"/>
      <c r="I4" s="812"/>
      <c r="J4" s="812"/>
    </row>
    <row r="5" spans="1:10" x14ac:dyDescent="0.25">
      <c r="A5" s="813" t="s">
        <v>1492</v>
      </c>
      <c r="B5" s="813"/>
      <c r="C5" s="813"/>
      <c r="D5" s="813"/>
      <c r="E5" s="813"/>
      <c r="F5" s="813"/>
      <c r="G5" s="813"/>
      <c r="H5" s="813"/>
      <c r="I5" s="813"/>
      <c r="J5" s="813"/>
    </row>
    <row r="6" spans="1:10" x14ac:dyDescent="0.25">
      <c r="F6" s="526"/>
      <c r="G6" s="526"/>
      <c r="H6" s="526"/>
      <c r="I6" s="814"/>
      <c r="J6" s="814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86" t="s">
        <v>1300</v>
      </c>
      <c r="C10" s="788" t="s">
        <v>105</v>
      </c>
      <c r="D10" s="790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86"/>
      <c r="C11" s="788"/>
      <c r="D11" s="790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86"/>
      <c r="C12" s="788"/>
      <c r="D12" s="790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86"/>
      <c r="C13" s="788"/>
      <c r="D13" s="790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786"/>
      <c r="C14" s="788"/>
      <c r="D14" s="790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86"/>
      <c r="C15" s="788"/>
      <c r="D15" s="790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86"/>
      <c r="C16" s="788"/>
      <c r="D16" s="790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787"/>
      <c r="C17" s="789"/>
      <c r="D17" s="791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792" t="s">
        <v>1241</v>
      </c>
      <c r="C18" s="793" t="s">
        <v>105</v>
      </c>
      <c r="D18" s="796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786"/>
      <c r="C19" s="794"/>
      <c r="D19" s="790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786"/>
      <c r="C20" s="794"/>
      <c r="D20" s="790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786"/>
      <c r="C21" s="794"/>
      <c r="D21" s="790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786"/>
      <c r="C22" s="794"/>
      <c r="D22" s="790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786"/>
      <c r="C23" s="794"/>
      <c r="D23" s="790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786"/>
      <c r="C24" s="794"/>
      <c r="D24" s="790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786"/>
      <c r="C25" s="794"/>
      <c r="D25" s="790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786"/>
      <c r="C26" s="794"/>
      <c r="D26" s="790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786"/>
      <c r="C27" s="794"/>
      <c r="D27" s="790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786"/>
      <c r="C28" s="794"/>
      <c r="D28" s="790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786"/>
      <c r="C29" s="794"/>
      <c r="D29" s="790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786"/>
      <c r="C30" s="794"/>
      <c r="D30" s="790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786"/>
      <c r="C31" s="794"/>
      <c r="D31" s="790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787"/>
      <c r="C32" s="795"/>
      <c r="D32" s="791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792" t="s">
        <v>1300</v>
      </c>
      <c r="C33" s="797" t="s">
        <v>1479</v>
      </c>
      <c r="D33" s="798"/>
      <c r="E33" s="800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786"/>
      <c r="C34" s="788"/>
      <c r="D34" s="799"/>
      <c r="E34" s="801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786"/>
      <c r="C35" s="788"/>
      <c r="D35" s="799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786" t="s">
        <v>1300</v>
      </c>
      <c r="C37" s="794" t="s">
        <v>1481</v>
      </c>
      <c r="D37" s="799"/>
      <c r="E37" s="801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786"/>
      <c r="C38" s="794"/>
      <c r="D38" s="799"/>
      <c r="E38" s="801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786" t="s">
        <v>1142</v>
      </c>
      <c r="C41" s="788" t="s">
        <v>186</v>
      </c>
      <c r="D41" s="790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786"/>
      <c r="C42" s="788"/>
      <c r="D42" s="790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786"/>
      <c r="C43" s="788"/>
      <c r="D43" s="790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786"/>
      <c r="C44" s="788"/>
      <c r="D44" s="790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786"/>
      <c r="C45" s="788"/>
      <c r="D45" s="790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786"/>
      <c r="C46" s="788"/>
      <c r="D46" s="790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786"/>
      <c r="C47" s="788"/>
      <c r="D47" s="790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786"/>
      <c r="C48" s="788"/>
      <c r="D48" s="790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786"/>
      <c r="C49" s="788"/>
      <c r="D49" s="790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786" t="s">
        <v>1142</v>
      </c>
      <c r="C50" s="788" t="s">
        <v>1336</v>
      </c>
      <c r="D50" s="790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786"/>
      <c r="C51" s="788"/>
      <c r="D51" s="790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786"/>
      <c r="C52" s="788"/>
      <c r="D52" s="790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786"/>
      <c r="C53" s="788"/>
      <c r="D53" s="790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786"/>
      <c r="C54" s="788"/>
      <c r="D54" s="790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786"/>
      <c r="C55" s="788"/>
      <c r="D55" s="790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786"/>
      <c r="C56" s="788"/>
      <c r="D56" s="790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786"/>
      <c r="C57" s="788"/>
      <c r="D57" s="790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787"/>
      <c r="C58" s="789"/>
      <c r="D58" s="791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02" t="s">
        <v>1403</v>
      </c>
      <c r="C59" s="802" t="s">
        <v>995</v>
      </c>
      <c r="D59" s="803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788"/>
      <c r="C60" s="788"/>
      <c r="D60" s="790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788"/>
      <c r="C61" s="788"/>
      <c r="D61" s="790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788"/>
      <c r="C62" s="788"/>
      <c r="D62" s="790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788"/>
      <c r="C63" s="788"/>
      <c r="D63" s="790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788"/>
      <c r="C64" s="788"/>
      <c r="D64" s="790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788"/>
      <c r="C65" s="788"/>
      <c r="D65" s="790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788"/>
      <c r="C66" s="788"/>
      <c r="D66" s="790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788"/>
      <c r="C67" s="788"/>
      <c r="D67" s="790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788" t="s">
        <v>1142</v>
      </c>
      <c r="C68" s="788" t="s">
        <v>1337</v>
      </c>
      <c r="D68" s="790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788"/>
      <c r="C69" s="788"/>
      <c r="D69" s="790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788"/>
      <c r="C70" s="788"/>
      <c r="D70" s="790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788"/>
      <c r="C71" s="788"/>
      <c r="D71" s="790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788"/>
      <c r="C72" s="788"/>
      <c r="D72" s="790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788"/>
      <c r="C73" s="788"/>
      <c r="D73" s="790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788"/>
      <c r="C74" s="788"/>
      <c r="D74" s="790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788"/>
      <c r="C75" s="788"/>
      <c r="D75" s="790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788"/>
      <c r="C76" s="788"/>
      <c r="D76" s="790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788"/>
      <c r="C77" s="788"/>
      <c r="D77" s="790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788"/>
      <c r="C78" s="788"/>
      <c r="D78" s="790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788"/>
      <c r="C79" s="788"/>
      <c r="D79" s="790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788"/>
      <c r="C80" s="788"/>
      <c r="D80" s="790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788"/>
      <c r="C81" s="788"/>
      <c r="D81" s="790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788"/>
      <c r="C82" s="788"/>
      <c r="D82" s="790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788" t="s">
        <v>1142</v>
      </c>
      <c r="C83" s="794" t="s">
        <v>1093</v>
      </c>
      <c r="D83" s="790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788"/>
      <c r="C84" s="794"/>
      <c r="D84" s="790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04" t="s">
        <v>1142</v>
      </c>
      <c r="C85" s="806" t="s">
        <v>1095</v>
      </c>
      <c r="D85" s="809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05"/>
      <c r="C86" s="807"/>
      <c r="D86" s="810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05"/>
      <c r="C87" s="807"/>
      <c r="D87" s="810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02"/>
      <c r="C88" s="808"/>
      <c r="D88" s="803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05"/>
      <c r="C90" s="805"/>
      <c r="D90" s="810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05"/>
      <c r="C91" s="805"/>
      <c r="D91" s="810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02"/>
      <c r="C92" s="802"/>
      <c r="D92" s="803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788" t="s">
        <v>1293</v>
      </c>
      <c r="C93" s="794" t="s">
        <v>84</v>
      </c>
      <c r="D93" s="790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788"/>
      <c r="C94" s="794"/>
      <c r="D94" s="790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788"/>
      <c r="C95" s="794"/>
      <c r="D95" s="790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788" t="s">
        <v>1347</v>
      </c>
      <c r="C98" s="788" t="s">
        <v>1348</v>
      </c>
      <c r="D98" s="790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788"/>
      <c r="C99" s="788"/>
      <c r="D99" s="790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788"/>
      <c r="C100" s="788"/>
      <c r="D100" s="79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788"/>
      <c r="C101" s="788"/>
      <c r="D101" s="790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788" t="s">
        <v>1295</v>
      </c>
      <c r="C102" s="794" t="s">
        <v>1051</v>
      </c>
      <c r="D102" s="790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788"/>
      <c r="C103" s="794"/>
      <c r="D103" s="790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788" t="s">
        <v>1296</v>
      </c>
      <c r="C104" s="788" t="s">
        <v>93</v>
      </c>
      <c r="D104" s="790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788"/>
      <c r="C105" s="788"/>
      <c r="D105" s="790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788" t="s">
        <v>1298</v>
      </c>
      <c r="C106" s="788" t="s">
        <v>1343</v>
      </c>
      <c r="D106" s="790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788"/>
      <c r="C107" s="788"/>
      <c r="D107" s="790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788"/>
      <c r="C108" s="788"/>
      <c r="D108" s="790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788" t="s">
        <v>1298</v>
      </c>
      <c r="C109" s="788" t="s">
        <v>1355</v>
      </c>
      <c r="D109" s="790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788"/>
      <c r="C110" s="788"/>
      <c r="D110" s="790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788"/>
      <c r="C111" s="788"/>
      <c r="D111" s="790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788"/>
      <c r="C112" s="788"/>
      <c r="D112" s="790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788"/>
      <c r="C113" s="788"/>
      <c r="D113" s="790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788" t="s">
        <v>1298</v>
      </c>
      <c r="C114" s="794" t="s">
        <v>1230</v>
      </c>
      <c r="D114" s="799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788"/>
      <c r="C115" s="794"/>
      <c r="D115" s="799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788" t="s">
        <v>1297</v>
      </c>
      <c r="C116" s="788" t="s">
        <v>1350</v>
      </c>
      <c r="D116" s="790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788"/>
      <c r="C117" s="788"/>
      <c r="D117" s="790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788"/>
      <c r="C118" s="788"/>
      <c r="D118" s="790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788" t="s">
        <v>1127</v>
      </c>
      <c r="C120" s="788" t="s">
        <v>1342</v>
      </c>
      <c r="D120" s="79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788"/>
      <c r="C121" s="788"/>
      <c r="D121" s="790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788"/>
      <c r="C122" s="788"/>
      <c r="D122" s="790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788"/>
      <c r="C123" s="788"/>
      <c r="D123" s="790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788"/>
      <c r="C124" s="788"/>
      <c r="D124" s="790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788"/>
      <c r="C125" s="788"/>
      <c r="D125" s="790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788"/>
      <c r="C126" s="788"/>
      <c r="D126" s="790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788"/>
      <c r="C127" s="788"/>
      <c r="D127" s="790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788"/>
      <c r="C128" s="788"/>
      <c r="D128" s="790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788"/>
      <c r="C129" s="788"/>
      <c r="D129" s="790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788"/>
      <c r="C130" s="788"/>
      <c r="D130" s="790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788"/>
      <c r="C131" s="788"/>
      <c r="D131" s="790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788"/>
      <c r="C132" s="788"/>
      <c r="D132" s="790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788"/>
      <c r="C133" s="788"/>
      <c r="D133" s="790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788"/>
      <c r="C134" s="788"/>
      <c r="D134" s="790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788"/>
      <c r="C135" s="788"/>
      <c r="D135" s="790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788" t="s">
        <v>1306</v>
      </c>
      <c r="C136" s="794" t="s">
        <v>1354</v>
      </c>
      <c r="D136" s="790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788"/>
      <c r="C137" s="794"/>
      <c r="D137" s="790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788"/>
      <c r="C138" s="794"/>
      <c r="D138" s="790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788"/>
      <c r="C139" s="794"/>
      <c r="D139" s="790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788"/>
      <c r="C140" s="794"/>
      <c r="D140" s="790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788"/>
      <c r="C141" s="794"/>
      <c r="D141" s="790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788"/>
      <c r="C142" s="794"/>
      <c r="D142" s="790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788"/>
      <c r="C143" s="794"/>
      <c r="D143" s="790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788"/>
      <c r="C144" s="794"/>
      <c r="D144" s="790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788"/>
      <c r="C145" s="794"/>
      <c r="D145" s="790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788"/>
      <c r="C146" s="794"/>
      <c r="D146" s="790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788"/>
      <c r="C147" s="794"/>
      <c r="D147" s="790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788"/>
      <c r="C148" s="794"/>
      <c r="D148" s="790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04" t="s">
        <v>1312</v>
      </c>
      <c r="C150" s="806" t="s">
        <v>1311</v>
      </c>
      <c r="D150" s="806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05"/>
      <c r="C151" s="807"/>
      <c r="D151" s="807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05"/>
      <c r="C152" s="807"/>
      <c r="D152" s="807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05"/>
      <c r="C153" s="807"/>
      <c r="D153" s="807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02"/>
      <c r="C154" s="808"/>
      <c r="D154" s="808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88" t="s">
        <v>1243</v>
      </c>
      <c r="C155" s="788" t="s">
        <v>1332</v>
      </c>
      <c r="D155" s="790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88"/>
      <c r="C156" s="788"/>
      <c r="D156" s="790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788" t="s">
        <v>1359</v>
      </c>
      <c r="C157" s="794"/>
      <c r="D157" s="790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788"/>
      <c r="C158" s="794"/>
      <c r="D158" s="790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788"/>
      <c r="C159" s="794"/>
      <c r="D159" s="790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788"/>
      <c r="C160" s="794"/>
      <c r="D160" s="790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788"/>
      <c r="C161" s="794"/>
      <c r="D161" s="790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788" t="s">
        <v>1360</v>
      </c>
      <c r="C162" s="794" t="s">
        <v>1361</v>
      </c>
      <c r="D162" s="790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788"/>
      <c r="C163" s="794"/>
      <c r="D163" s="790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788"/>
      <c r="C164" s="794"/>
      <c r="D164" s="790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788"/>
      <c r="C165" s="794"/>
      <c r="D165" s="790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788"/>
      <c r="C166" s="794"/>
      <c r="D166" s="790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788"/>
      <c r="C167" s="794"/>
      <c r="D167" s="790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788"/>
      <c r="C168" s="794"/>
      <c r="D168" s="790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788"/>
      <c r="C169" s="794"/>
      <c r="D169" s="790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788"/>
      <c r="C170" s="794"/>
      <c r="D170" s="790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788"/>
      <c r="C171" s="794"/>
      <c r="D171" s="790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788"/>
      <c r="C172" s="794"/>
      <c r="D172" s="790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815" t="s">
        <v>1362</v>
      </c>
      <c r="C233" s="815" t="s">
        <v>1363</v>
      </c>
      <c r="D233" s="818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815"/>
      <c r="C234" s="815"/>
      <c r="D234" s="818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815"/>
      <c r="C235" s="815"/>
      <c r="D235" s="818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815"/>
      <c r="C236" s="815"/>
      <c r="D236" s="818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815"/>
      <c r="C237" s="815"/>
      <c r="D237" s="818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815"/>
      <c r="C238" s="815"/>
      <c r="D238" s="818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815"/>
      <c r="C239" s="815"/>
      <c r="D239" s="818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815"/>
      <c r="C240" s="815"/>
      <c r="D240" s="818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815"/>
      <c r="C241" s="815"/>
      <c r="D241" s="818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815"/>
      <c r="C242" s="815"/>
      <c r="D242" s="818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815"/>
      <c r="C243" s="815"/>
      <c r="D243" s="818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815"/>
      <c r="C244" s="815"/>
      <c r="D244" s="818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815"/>
      <c r="C245" s="815"/>
      <c r="D245" s="818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5" t="s">
        <v>1438</v>
      </c>
      <c r="C247" s="816" t="s">
        <v>1437</v>
      </c>
      <c r="D247" s="818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5"/>
      <c r="C248" s="817"/>
      <c r="D248" s="818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16"/>
      <c r="C249" s="817"/>
      <c r="D249" s="819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50:D154"/>
    <mergeCell ref="B116:B118"/>
    <mergeCell ref="C116:C118"/>
    <mergeCell ref="D116:D118"/>
    <mergeCell ref="B120:B135"/>
    <mergeCell ref="C120:C135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  <mergeCell ref="I6:J6"/>
    <mergeCell ref="A1:J1"/>
    <mergeCell ref="A2:J2"/>
    <mergeCell ref="A3:J3"/>
    <mergeCell ref="A4:J4"/>
    <mergeCell ref="A5:J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1" t="s">
        <v>1148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x14ac:dyDescent="0.25">
      <c r="A2" s="811" t="s">
        <v>592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x14ac:dyDescent="0.25">
      <c r="A3" s="812" t="s">
        <v>953</v>
      </c>
      <c r="B3" s="812"/>
      <c r="C3" s="812"/>
      <c r="D3" s="812"/>
      <c r="E3" s="812"/>
      <c r="F3" s="812"/>
      <c r="G3" s="812"/>
      <c r="H3" s="812"/>
      <c r="I3" s="812"/>
      <c r="J3" s="812"/>
    </row>
    <row r="4" spans="1:10" x14ac:dyDescent="0.25">
      <c r="A4" s="812"/>
      <c r="B4" s="812"/>
      <c r="C4" s="812"/>
      <c r="D4" s="812"/>
      <c r="E4" s="812"/>
      <c r="F4" s="812"/>
      <c r="G4" s="812"/>
      <c r="H4" s="812"/>
      <c r="I4" s="812"/>
      <c r="J4" s="812"/>
    </row>
    <row r="5" spans="1:10" x14ac:dyDescent="0.25">
      <c r="A5" s="813" t="s">
        <v>1498</v>
      </c>
      <c r="B5" s="813"/>
      <c r="C5" s="813"/>
      <c r="D5" s="813"/>
      <c r="E5" s="813"/>
      <c r="F5" s="813"/>
      <c r="G5" s="813"/>
      <c r="H5" s="813"/>
      <c r="I5" s="813"/>
      <c r="J5" s="813"/>
    </row>
    <row r="6" spans="1:10" x14ac:dyDescent="0.25">
      <c r="F6" s="526"/>
      <c r="G6" s="526"/>
      <c r="H6" s="526"/>
      <c r="I6" s="814"/>
      <c r="J6" s="814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790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790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790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790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790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790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790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791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796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790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790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790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790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790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790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790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790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790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790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790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790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790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791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02" t="s">
        <v>1479</v>
      </c>
      <c r="D33" s="798"/>
      <c r="E33" s="800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788"/>
      <c r="D34" s="799"/>
      <c r="E34" s="801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788"/>
      <c r="D35" s="799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794" t="s">
        <v>1481</v>
      </c>
      <c r="D37" s="799"/>
      <c r="E37" s="801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794"/>
      <c r="D38" s="799"/>
      <c r="E38" s="801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790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790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790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790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790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790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790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790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790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790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790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790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790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790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790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790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790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791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03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790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790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790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790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790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790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790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790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790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790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790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790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790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790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790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790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790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790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790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790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790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790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790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790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790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04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05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05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05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02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10" t="s">
        <v>1299</v>
      </c>
      <c r="C91" s="615" t="s">
        <v>996</v>
      </c>
      <c r="D91" s="810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03"/>
      <c r="C92" s="615" t="s">
        <v>996</v>
      </c>
      <c r="D92" s="803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790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790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790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790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790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79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790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790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790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790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790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790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790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790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790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790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790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790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790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799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799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0" t="s">
        <v>1297</v>
      </c>
      <c r="C116" s="615" t="s">
        <v>1350</v>
      </c>
      <c r="D116" s="790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0"/>
      <c r="C117" s="615" t="s">
        <v>1350</v>
      </c>
      <c r="D117" s="790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790"/>
      <c r="C118" s="615" t="s">
        <v>1350</v>
      </c>
      <c r="D118" s="790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79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790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790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790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790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790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790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790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790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790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790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790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790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790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790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790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790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790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790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790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790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790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790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790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790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790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790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790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790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806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807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807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807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808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0" t="s">
        <v>1243</v>
      </c>
      <c r="C155" s="788" t="s">
        <v>1332</v>
      </c>
      <c r="D155" s="790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0"/>
      <c r="C156" s="788"/>
      <c r="D156" s="790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790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790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790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790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790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790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790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790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790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790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790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790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790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790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790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790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818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818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818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818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818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818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818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818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818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818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818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818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818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8" t="s">
        <v>1438</v>
      </c>
      <c r="C247" s="816" t="s">
        <v>1437</v>
      </c>
      <c r="D247" s="818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8"/>
      <c r="C248" s="817"/>
      <c r="D248" s="818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19"/>
      <c r="C249" s="817"/>
      <c r="D249" s="819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57:D161"/>
    <mergeCell ref="B247:B249"/>
    <mergeCell ref="C247:C249"/>
    <mergeCell ref="D247:D249"/>
    <mergeCell ref="D162:D172"/>
    <mergeCell ref="D233:D245"/>
    <mergeCell ref="D136:D148"/>
    <mergeCell ref="D150:D154"/>
    <mergeCell ref="B155:B156"/>
    <mergeCell ref="C155:C156"/>
    <mergeCell ref="D155:D156"/>
    <mergeCell ref="D109:D113"/>
    <mergeCell ref="D114:D115"/>
    <mergeCell ref="B116:B118"/>
    <mergeCell ref="D116:D118"/>
    <mergeCell ref="D120:D135"/>
    <mergeCell ref="D93:D95"/>
    <mergeCell ref="D98:D101"/>
    <mergeCell ref="D102:D103"/>
    <mergeCell ref="D104:D105"/>
    <mergeCell ref="D106:D108"/>
    <mergeCell ref="D59:D67"/>
    <mergeCell ref="D68:D82"/>
    <mergeCell ref="D83:D84"/>
    <mergeCell ref="D85:D89"/>
    <mergeCell ref="B91:B92"/>
    <mergeCell ref="D91:D92"/>
    <mergeCell ref="C37:C38"/>
    <mergeCell ref="D37:D38"/>
    <mergeCell ref="E37:E38"/>
    <mergeCell ref="D41:D49"/>
    <mergeCell ref="D50:D58"/>
    <mergeCell ref="D10:D17"/>
    <mergeCell ref="D18:D32"/>
    <mergeCell ref="C33:C35"/>
    <mergeCell ref="D33:D35"/>
    <mergeCell ref="E33:E34"/>
    <mergeCell ref="I6:J6"/>
    <mergeCell ref="A1:J1"/>
    <mergeCell ref="A2:J2"/>
    <mergeCell ref="A3:J3"/>
    <mergeCell ref="A4:J4"/>
    <mergeCell ref="A5:J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1" t="s">
        <v>1148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x14ac:dyDescent="0.25">
      <c r="A2" s="811" t="s">
        <v>592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x14ac:dyDescent="0.25">
      <c r="A3" s="812" t="s">
        <v>953</v>
      </c>
      <c r="B3" s="812"/>
      <c r="C3" s="812"/>
      <c r="D3" s="812"/>
      <c r="E3" s="812"/>
      <c r="F3" s="812"/>
      <c r="G3" s="812"/>
      <c r="H3" s="812"/>
      <c r="I3" s="812"/>
      <c r="J3" s="812"/>
    </row>
    <row r="4" spans="1:10" x14ac:dyDescent="0.25">
      <c r="A4" s="812"/>
      <c r="B4" s="812"/>
      <c r="C4" s="812"/>
      <c r="D4" s="812"/>
      <c r="E4" s="812"/>
      <c r="F4" s="812"/>
      <c r="G4" s="812"/>
      <c r="H4" s="812"/>
      <c r="I4" s="812"/>
      <c r="J4" s="812"/>
    </row>
    <row r="5" spans="1:10" ht="27" x14ac:dyDescent="0.25">
      <c r="A5" s="820" t="s">
        <v>1502</v>
      </c>
      <c r="B5" s="820"/>
      <c r="C5" s="820"/>
      <c r="D5" s="820"/>
      <c r="E5" s="820"/>
      <c r="F5" s="820"/>
      <c r="G5" s="820"/>
      <c r="H5" s="820"/>
      <c r="I5" s="820"/>
      <c r="J5" s="820"/>
    </row>
    <row r="6" spans="1:10" x14ac:dyDescent="0.25">
      <c r="F6" s="526"/>
      <c r="G6" s="526"/>
      <c r="H6" s="526"/>
      <c r="I6" s="814"/>
      <c r="J6" s="814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790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790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790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790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790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790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790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791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796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790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790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790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790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790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790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790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790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790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790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790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790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790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791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02" t="s">
        <v>1479</v>
      </c>
      <c r="D33" s="798"/>
      <c r="E33" s="800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788"/>
      <c r="D34" s="799"/>
      <c r="E34" s="801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788"/>
      <c r="D35" s="799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794" t="s">
        <v>1481</v>
      </c>
      <c r="D37" s="799"/>
      <c r="E37" s="801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794"/>
      <c r="D38" s="799"/>
      <c r="E38" s="801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790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790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790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790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790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790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790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790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790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790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790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790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790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790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790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790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790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791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03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790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790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790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790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790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790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790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790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790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790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790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790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790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790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790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790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790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790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790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790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790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790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790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790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790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04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05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05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05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02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10" t="s">
        <v>1299</v>
      </c>
      <c r="C91" s="622" t="s">
        <v>996</v>
      </c>
      <c r="D91" s="810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03"/>
      <c r="C92" s="622" t="s">
        <v>996</v>
      </c>
      <c r="D92" s="803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790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790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790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790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790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79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790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790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790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790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790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790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790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790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790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790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790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790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790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799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799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0" t="s">
        <v>1297</v>
      </c>
      <c r="C116" s="622" t="s">
        <v>1350</v>
      </c>
      <c r="D116" s="790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0"/>
      <c r="C117" s="622" t="s">
        <v>1350</v>
      </c>
      <c r="D117" s="790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790"/>
      <c r="C118" s="622" t="s">
        <v>1350</v>
      </c>
      <c r="D118" s="790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79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790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790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790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790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790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790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790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790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790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790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790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790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790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790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790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790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790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790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790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790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790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790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790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790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790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790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790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790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806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807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807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807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808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0" t="s">
        <v>1243</v>
      </c>
      <c r="C155" s="788" t="s">
        <v>1332</v>
      </c>
      <c r="D155" s="790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0"/>
      <c r="C156" s="788"/>
      <c r="D156" s="790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790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790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790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790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790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790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790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790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790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790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790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790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790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790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790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790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818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818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818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818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818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818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818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818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818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818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818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818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818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8" t="s">
        <v>1438</v>
      </c>
      <c r="C247" s="816" t="s">
        <v>1437</v>
      </c>
      <c r="D247" s="818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8"/>
      <c r="C248" s="817"/>
      <c r="D248" s="818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19"/>
      <c r="C249" s="817"/>
      <c r="D249" s="819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A6" sqref="A1:J1048576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11" t="s">
        <v>1148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x14ac:dyDescent="0.25">
      <c r="A2" s="811" t="s">
        <v>592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ht="30" x14ac:dyDescent="0.25">
      <c r="A3" s="821" t="s">
        <v>953</v>
      </c>
      <c r="B3" s="821"/>
      <c r="C3" s="821"/>
      <c r="D3" s="821"/>
      <c r="E3" s="821"/>
      <c r="F3" s="821"/>
      <c r="G3" s="821"/>
      <c r="H3" s="821"/>
      <c r="I3" s="821"/>
      <c r="J3" s="821"/>
    </row>
    <row r="4" spans="1:10" x14ac:dyDescent="0.25">
      <c r="A4" s="812"/>
      <c r="B4" s="812"/>
      <c r="C4" s="812"/>
      <c r="D4" s="812"/>
      <c r="E4" s="812"/>
      <c r="F4" s="812"/>
      <c r="G4" s="812"/>
      <c r="H4" s="812"/>
      <c r="I4" s="812"/>
      <c r="J4" s="812"/>
    </row>
    <row r="5" spans="1:10" ht="70.5" customHeight="1" x14ac:dyDescent="0.25">
      <c r="A5" s="820" t="s">
        <v>1504</v>
      </c>
      <c r="B5" s="820"/>
      <c r="C5" s="820"/>
      <c r="D5" s="820"/>
      <c r="E5" s="820"/>
      <c r="F5" s="820"/>
      <c r="G5" s="820"/>
      <c r="H5" s="820"/>
      <c r="I5" s="820"/>
      <c r="J5" s="820"/>
    </row>
    <row r="6" spans="1:10" x14ac:dyDescent="0.25">
      <c r="F6" s="526"/>
      <c r="G6" s="526"/>
      <c r="H6" s="526"/>
      <c r="I6" s="814"/>
      <c r="J6" s="814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790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790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790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790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790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790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790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790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790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790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790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790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790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790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790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790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790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790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790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790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790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790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790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799"/>
      <c r="E33" s="801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799"/>
      <c r="E34" s="801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799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799"/>
      <c r="E37" s="801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799"/>
      <c r="E38" s="801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790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790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790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790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790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790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790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790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790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790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790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790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790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790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790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790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790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790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790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790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790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790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790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790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790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790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790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790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790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790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790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790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790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790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790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790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790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790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790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790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790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790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790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790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788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788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788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788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788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790" t="s">
        <v>1299</v>
      </c>
      <c r="C91" s="637" t="s">
        <v>996</v>
      </c>
      <c r="D91" s="790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790"/>
      <c r="C92" s="637" t="s">
        <v>996</v>
      </c>
      <c r="D92" s="790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790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790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790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790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790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79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790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790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790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790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790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790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790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790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790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790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790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790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790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799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799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790" t="s">
        <v>1297</v>
      </c>
      <c r="C116" s="637" t="s">
        <v>999</v>
      </c>
      <c r="D116" s="790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790"/>
      <c r="C117" s="637" t="s">
        <v>999</v>
      </c>
      <c r="D117" s="790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790"/>
      <c r="C118" s="637" t="s">
        <v>999</v>
      </c>
      <c r="D118" s="790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79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790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790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790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790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790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790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790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790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790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790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790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790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790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790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790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790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790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790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790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790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790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790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790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790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790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790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790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790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794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794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794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794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794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790" t="s">
        <v>1243</v>
      </c>
      <c r="C155" s="790" t="s">
        <v>1332</v>
      </c>
      <c r="D155" s="790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790"/>
      <c r="C156" s="790"/>
      <c r="D156" s="790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790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790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790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790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790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790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790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790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790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790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790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790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790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790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790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790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818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818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818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818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818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818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818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818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818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818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818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818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818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818" t="s">
        <v>1438</v>
      </c>
      <c r="C247" s="818" t="s">
        <v>1437</v>
      </c>
      <c r="D247" s="818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818"/>
      <c r="C248" s="818"/>
      <c r="D248" s="818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818"/>
      <c r="C249" s="818"/>
      <c r="D249" s="818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abSelected="1" zoomScale="70" zoomScaleNormal="70" zoomScalePageLayoutView="55" workbookViewId="0">
      <selection activeCell="C6" sqref="C6"/>
    </sheetView>
  </sheetViews>
  <sheetFormatPr baseColWidth="10" defaultRowHeight="18.75" x14ac:dyDescent="0.25"/>
  <cols>
    <col min="1" max="1" width="6.5703125" style="832" customWidth="1"/>
    <col min="2" max="2" width="68.85546875" style="832" customWidth="1"/>
    <col min="3" max="3" width="35.28515625" style="833" customWidth="1"/>
    <col min="4" max="4" width="28.140625" style="832" customWidth="1"/>
    <col min="5" max="5" width="28.42578125" style="832" customWidth="1"/>
    <col min="6" max="6" width="38.140625" style="837" customWidth="1"/>
    <col min="7" max="16384" width="11.42578125" style="645"/>
  </cols>
  <sheetData>
    <row r="1" spans="1:6" ht="39" customHeight="1" x14ac:dyDescent="0.25">
      <c r="A1" s="834" t="s">
        <v>402</v>
      </c>
      <c r="B1" s="834" t="s">
        <v>1</v>
      </c>
      <c r="C1" s="835" t="s">
        <v>1460</v>
      </c>
      <c r="D1" s="834" t="s">
        <v>3</v>
      </c>
      <c r="E1" s="834" t="s">
        <v>1228</v>
      </c>
      <c r="F1" s="834" t="s">
        <v>6</v>
      </c>
    </row>
    <row r="2" spans="1:6" ht="39" customHeight="1" x14ac:dyDescent="0.25">
      <c r="A2" s="825" t="s">
        <v>403</v>
      </c>
      <c r="B2" s="826" t="s">
        <v>398</v>
      </c>
      <c r="C2" s="827">
        <v>68</v>
      </c>
      <c r="D2" s="828">
        <v>36958.97</v>
      </c>
      <c r="E2" s="829">
        <f t="shared" ref="E2:E62" si="0">D2*0.18+D2</f>
        <v>43611.584600000002</v>
      </c>
      <c r="F2" s="830">
        <f t="shared" ref="F2:F62" si="1">E2*C2</f>
        <v>2965587.7527999999</v>
      </c>
    </row>
    <row r="3" spans="1:6" ht="39" customHeight="1" x14ac:dyDescent="0.25">
      <c r="A3" s="825" t="s">
        <v>404</v>
      </c>
      <c r="B3" s="826" t="s">
        <v>1356</v>
      </c>
      <c r="C3" s="827">
        <v>91</v>
      </c>
      <c r="D3" s="828">
        <v>5373.88</v>
      </c>
      <c r="E3" s="829">
        <f t="shared" si="0"/>
        <v>6341.1783999999998</v>
      </c>
      <c r="F3" s="830">
        <f t="shared" si="1"/>
        <v>577047.23439999996</v>
      </c>
    </row>
    <row r="4" spans="1:6" ht="39" customHeight="1" x14ac:dyDescent="0.25">
      <c r="A4" s="825" t="s">
        <v>405</v>
      </c>
      <c r="B4" s="826" t="s">
        <v>1317</v>
      </c>
      <c r="C4" s="827">
        <v>2911</v>
      </c>
      <c r="D4" s="828">
        <v>35303.19</v>
      </c>
      <c r="E4" s="829">
        <f t="shared" si="0"/>
        <v>41657.764200000005</v>
      </c>
      <c r="F4" s="830">
        <f t="shared" si="1"/>
        <v>121265751.58620001</v>
      </c>
    </row>
    <row r="5" spans="1:6" ht="39" customHeight="1" x14ac:dyDescent="0.25">
      <c r="A5" s="825" t="s">
        <v>406</v>
      </c>
      <c r="B5" s="826" t="s">
        <v>381</v>
      </c>
      <c r="C5" s="827">
        <v>12418</v>
      </c>
      <c r="D5" s="828">
        <v>6149.9</v>
      </c>
      <c r="E5" s="829">
        <f t="shared" si="0"/>
        <v>7256.8819999999996</v>
      </c>
      <c r="F5" s="830">
        <f t="shared" si="1"/>
        <v>90115960.675999999</v>
      </c>
    </row>
    <row r="6" spans="1:6" ht="39" customHeight="1" x14ac:dyDescent="0.25">
      <c r="A6" s="825" t="s">
        <v>407</v>
      </c>
      <c r="B6" s="826" t="s">
        <v>15</v>
      </c>
      <c r="C6" s="827">
        <v>15349</v>
      </c>
      <c r="D6" s="828">
        <v>5102.82</v>
      </c>
      <c r="E6" s="829">
        <f t="shared" si="0"/>
        <v>6021.3275999999996</v>
      </c>
      <c r="F6" s="830">
        <f t="shared" si="1"/>
        <v>92421357.332399994</v>
      </c>
    </row>
    <row r="7" spans="1:6" ht="39" customHeight="1" x14ac:dyDescent="0.25">
      <c r="A7" s="825" t="s">
        <v>408</v>
      </c>
      <c r="B7" s="826" t="s">
        <v>382</v>
      </c>
      <c r="C7" s="827">
        <v>17288</v>
      </c>
      <c r="D7" s="828">
        <v>430.32</v>
      </c>
      <c r="E7" s="829">
        <f t="shared" si="0"/>
        <v>507.77760000000001</v>
      </c>
      <c r="F7" s="830">
        <f t="shared" si="1"/>
        <v>8778459.1488000005</v>
      </c>
    </row>
    <row r="8" spans="1:6" ht="39" customHeight="1" x14ac:dyDescent="0.25">
      <c r="A8" s="825" t="s">
        <v>409</v>
      </c>
      <c r="B8" s="826" t="s">
        <v>383</v>
      </c>
      <c r="C8" s="827">
        <v>2057</v>
      </c>
      <c r="D8" s="828">
        <v>1542.82</v>
      </c>
      <c r="E8" s="829">
        <f t="shared" si="0"/>
        <v>1820.5275999999999</v>
      </c>
      <c r="F8" s="830">
        <f t="shared" si="1"/>
        <v>3744825.2731999997</v>
      </c>
    </row>
    <row r="9" spans="1:6" ht="39" customHeight="1" x14ac:dyDescent="0.25">
      <c r="A9" s="825" t="s">
        <v>410</v>
      </c>
      <c r="B9" s="826" t="s">
        <v>384</v>
      </c>
      <c r="C9" s="827">
        <v>236</v>
      </c>
      <c r="D9" s="828">
        <v>22546.82</v>
      </c>
      <c r="E9" s="829">
        <f t="shared" si="0"/>
        <v>26605.247599999999</v>
      </c>
      <c r="F9" s="830">
        <f t="shared" si="1"/>
        <v>6278838.4336000001</v>
      </c>
    </row>
    <row r="10" spans="1:6" ht="39" customHeight="1" x14ac:dyDescent="0.25">
      <c r="A10" s="825" t="s">
        <v>411</v>
      </c>
      <c r="B10" s="826" t="s">
        <v>1525</v>
      </c>
      <c r="C10" s="827">
        <v>1418</v>
      </c>
      <c r="D10" s="828">
        <v>44500</v>
      </c>
      <c r="E10" s="829">
        <f t="shared" si="0"/>
        <v>52510</v>
      </c>
      <c r="F10" s="830">
        <f t="shared" si="1"/>
        <v>74459180</v>
      </c>
    </row>
    <row r="11" spans="1:6" ht="39" customHeight="1" x14ac:dyDescent="0.25">
      <c r="A11" s="825" t="s">
        <v>412</v>
      </c>
      <c r="B11" s="826" t="s">
        <v>25</v>
      </c>
      <c r="C11" s="827">
        <v>100</v>
      </c>
      <c r="D11" s="828">
        <v>27590</v>
      </c>
      <c r="E11" s="829">
        <f t="shared" si="0"/>
        <v>32556.2</v>
      </c>
      <c r="F11" s="830">
        <f t="shared" si="1"/>
        <v>3255620</v>
      </c>
    </row>
    <row r="12" spans="1:6" ht="39" customHeight="1" x14ac:dyDescent="0.25">
      <c r="A12" s="825" t="s">
        <v>413</v>
      </c>
      <c r="B12" s="826" t="s">
        <v>965</v>
      </c>
      <c r="C12" s="827">
        <v>183</v>
      </c>
      <c r="D12" s="828">
        <v>650</v>
      </c>
      <c r="E12" s="829">
        <f t="shared" si="0"/>
        <v>767</v>
      </c>
      <c r="F12" s="830">
        <f t="shared" si="1"/>
        <v>140361</v>
      </c>
    </row>
    <row r="13" spans="1:6" ht="39" customHeight="1" x14ac:dyDescent="0.25">
      <c r="A13" s="825" t="s">
        <v>414</v>
      </c>
      <c r="B13" s="826" t="s">
        <v>966</v>
      </c>
      <c r="C13" s="827">
        <v>138</v>
      </c>
      <c r="D13" s="828">
        <v>9100</v>
      </c>
      <c r="E13" s="829">
        <f t="shared" si="0"/>
        <v>10738</v>
      </c>
      <c r="F13" s="830">
        <f t="shared" si="1"/>
        <v>1481844</v>
      </c>
    </row>
    <row r="14" spans="1:6" ht="39" customHeight="1" x14ac:dyDescent="0.25">
      <c r="A14" s="825" t="s">
        <v>415</v>
      </c>
      <c r="B14" s="826" t="s">
        <v>1379</v>
      </c>
      <c r="C14" s="827">
        <v>4584</v>
      </c>
      <c r="D14" s="828">
        <v>47</v>
      </c>
      <c r="E14" s="829">
        <f t="shared" si="0"/>
        <v>55.46</v>
      </c>
      <c r="F14" s="830">
        <f t="shared" si="1"/>
        <v>254228.64</v>
      </c>
    </row>
    <row r="15" spans="1:6" ht="39" customHeight="1" x14ac:dyDescent="0.25">
      <c r="A15" s="825" t="s">
        <v>416</v>
      </c>
      <c r="B15" s="826" t="s">
        <v>968</v>
      </c>
      <c r="C15" s="827">
        <v>183</v>
      </c>
      <c r="D15" s="828">
        <v>1300</v>
      </c>
      <c r="E15" s="829">
        <f t="shared" si="0"/>
        <v>1534</v>
      </c>
      <c r="F15" s="830">
        <f t="shared" si="1"/>
        <v>280722</v>
      </c>
    </row>
    <row r="16" spans="1:6" ht="39" customHeight="1" x14ac:dyDescent="0.25">
      <c r="A16" s="825" t="s">
        <v>417</v>
      </c>
      <c r="B16" s="826" t="s">
        <v>114</v>
      </c>
      <c r="C16" s="827">
        <v>2550</v>
      </c>
      <c r="D16" s="828">
        <v>28</v>
      </c>
      <c r="E16" s="829">
        <f t="shared" si="0"/>
        <v>33.04</v>
      </c>
      <c r="F16" s="830">
        <f t="shared" si="1"/>
        <v>84252</v>
      </c>
    </row>
    <row r="17" spans="1:6" ht="39" customHeight="1" x14ac:dyDescent="0.25">
      <c r="A17" s="825" t="s">
        <v>418</v>
      </c>
      <c r="B17" s="826" t="s">
        <v>969</v>
      </c>
      <c r="C17" s="827">
        <v>1756</v>
      </c>
      <c r="D17" s="828">
        <v>45</v>
      </c>
      <c r="E17" s="829">
        <f t="shared" si="0"/>
        <v>53.1</v>
      </c>
      <c r="F17" s="830">
        <f t="shared" si="1"/>
        <v>93243.6</v>
      </c>
    </row>
    <row r="18" spans="1:6" ht="39" customHeight="1" x14ac:dyDescent="0.25">
      <c r="A18" s="825" t="s">
        <v>419</v>
      </c>
      <c r="B18" s="826" t="s">
        <v>1018</v>
      </c>
      <c r="C18" s="827">
        <v>2258</v>
      </c>
      <c r="D18" s="828">
        <v>3</v>
      </c>
      <c r="E18" s="829">
        <f t="shared" si="0"/>
        <v>3.54</v>
      </c>
      <c r="F18" s="830">
        <f t="shared" si="1"/>
        <v>7993.32</v>
      </c>
    </row>
    <row r="19" spans="1:6" ht="39" customHeight="1" x14ac:dyDescent="0.25">
      <c r="A19" s="825" t="s">
        <v>420</v>
      </c>
      <c r="B19" s="826" t="s">
        <v>973</v>
      </c>
      <c r="C19" s="827">
        <v>49853</v>
      </c>
      <c r="D19" s="828">
        <v>4</v>
      </c>
      <c r="E19" s="829">
        <f t="shared" si="0"/>
        <v>4.72</v>
      </c>
      <c r="F19" s="830">
        <f t="shared" si="1"/>
        <v>235306.15999999997</v>
      </c>
    </row>
    <row r="20" spans="1:6" ht="39" customHeight="1" x14ac:dyDescent="0.25">
      <c r="A20" s="825" t="s">
        <v>421</v>
      </c>
      <c r="B20" s="826" t="s">
        <v>134</v>
      </c>
      <c r="C20" s="827">
        <v>53878</v>
      </c>
      <c r="D20" s="828">
        <v>198</v>
      </c>
      <c r="E20" s="829">
        <f t="shared" si="0"/>
        <v>233.64</v>
      </c>
      <c r="F20" s="830">
        <f t="shared" si="1"/>
        <v>12588055.92</v>
      </c>
    </row>
    <row r="21" spans="1:6" ht="39" customHeight="1" x14ac:dyDescent="0.25">
      <c r="A21" s="825" t="s">
        <v>422</v>
      </c>
      <c r="B21" s="826" t="s">
        <v>136</v>
      </c>
      <c r="C21" s="827">
        <v>1203</v>
      </c>
      <c r="D21" s="828">
        <v>101</v>
      </c>
      <c r="E21" s="829">
        <f t="shared" si="0"/>
        <v>119.18</v>
      </c>
      <c r="F21" s="830">
        <f t="shared" si="1"/>
        <v>143373.54</v>
      </c>
    </row>
    <row r="22" spans="1:6" ht="39" customHeight="1" x14ac:dyDescent="0.25">
      <c r="A22" s="825" t="s">
        <v>423</v>
      </c>
      <c r="B22" s="826" t="s">
        <v>974</v>
      </c>
      <c r="C22" s="827">
        <v>481</v>
      </c>
      <c r="D22" s="828">
        <v>314</v>
      </c>
      <c r="E22" s="829">
        <f t="shared" si="0"/>
        <v>370.52</v>
      </c>
      <c r="F22" s="830">
        <f t="shared" si="1"/>
        <v>178220.12</v>
      </c>
    </row>
    <row r="23" spans="1:6" ht="39" customHeight="1" x14ac:dyDescent="0.25">
      <c r="A23" s="825" t="s">
        <v>424</v>
      </c>
      <c r="B23" s="826" t="s">
        <v>140</v>
      </c>
      <c r="C23" s="827">
        <v>481</v>
      </c>
      <c r="D23" s="828">
        <v>56</v>
      </c>
      <c r="E23" s="829">
        <f t="shared" si="0"/>
        <v>66.08</v>
      </c>
      <c r="F23" s="830">
        <f t="shared" si="1"/>
        <v>31784.48</v>
      </c>
    </row>
    <row r="24" spans="1:6" ht="39" customHeight="1" x14ac:dyDescent="0.25">
      <c r="A24" s="825" t="s">
        <v>425</v>
      </c>
      <c r="B24" s="826" t="s">
        <v>142</v>
      </c>
      <c r="C24" s="827">
        <v>962</v>
      </c>
      <c r="D24" s="828">
        <v>69</v>
      </c>
      <c r="E24" s="829">
        <f t="shared" si="0"/>
        <v>81.42</v>
      </c>
      <c r="F24" s="830">
        <f t="shared" si="1"/>
        <v>78326.040000000008</v>
      </c>
    </row>
    <row r="25" spans="1:6" ht="39" customHeight="1" x14ac:dyDescent="0.25">
      <c r="A25" s="825" t="s">
        <v>426</v>
      </c>
      <c r="B25" s="826" t="s">
        <v>144</v>
      </c>
      <c r="C25" s="827">
        <v>1203</v>
      </c>
      <c r="D25" s="828">
        <v>27</v>
      </c>
      <c r="E25" s="829">
        <f t="shared" si="0"/>
        <v>31.86</v>
      </c>
      <c r="F25" s="830">
        <f t="shared" si="1"/>
        <v>38327.58</v>
      </c>
    </row>
    <row r="26" spans="1:6" ht="39" customHeight="1" x14ac:dyDescent="0.25">
      <c r="A26" s="825" t="s">
        <v>427</v>
      </c>
      <c r="B26" s="826" t="s">
        <v>975</v>
      </c>
      <c r="C26" s="827">
        <v>2406</v>
      </c>
      <c r="D26" s="828">
        <v>51</v>
      </c>
      <c r="E26" s="829">
        <f t="shared" si="0"/>
        <v>60.18</v>
      </c>
      <c r="F26" s="830">
        <f t="shared" si="1"/>
        <v>144793.07999999999</v>
      </c>
    </row>
    <row r="27" spans="1:6" ht="39" customHeight="1" x14ac:dyDescent="0.25">
      <c r="A27" s="825" t="s">
        <v>428</v>
      </c>
      <c r="B27" s="826" t="s">
        <v>228</v>
      </c>
      <c r="C27" s="827">
        <v>41</v>
      </c>
      <c r="D27" s="828">
        <v>3100</v>
      </c>
      <c r="E27" s="829">
        <f t="shared" si="0"/>
        <v>3658</v>
      </c>
      <c r="F27" s="830">
        <f t="shared" si="1"/>
        <v>149978</v>
      </c>
    </row>
    <row r="28" spans="1:6" ht="39" customHeight="1" x14ac:dyDescent="0.25">
      <c r="A28" s="825" t="s">
        <v>429</v>
      </c>
      <c r="B28" s="826" t="s">
        <v>288</v>
      </c>
      <c r="C28" s="827">
        <v>4</v>
      </c>
      <c r="D28" s="828">
        <v>39500</v>
      </c>
      <c r="E28" s="829">
        <f t="shared" si="0"/>
        <v>46610</v>
      </c>
      <c r="F28" s="830">
        <f t="shared" si="1"/>
        <v>186440</v>
      </c>
    </row>
    <row r="29" spans="1:6" ht="39" customHeight="1" x14ac:dyDescent="0.25">
      <c r="A29" s="825" t="s">
        <v>430</v>
      </c>
      <c r="B29" s="826" t="s">
        <v>897</v>
      </c>
      <c r="C29" s="827">
        <v>30</v>
      </c>
      <c r="D29" s="828">
        <v>1200</v>
      </c>
      <c r="E29" s="829">
        <f t="shared" si="0"/>
        <v>1416</v>
      </c>
      <c r="F29" s="830">
        <f t="shared" si="1"/>
        <v>42480</v>
      </c>
    </row>
    <row r="30" spans="1:6" ht="39" customHeight="1" x14ac:dyDescent="0.25">
      <c r="A30" s="825" t="s">
        <v>431</v>
      </c>
      <c r="B30" s="826" t="s">
        <v>234</v>
      </c>
      <c r="C30" s="827">
        <v>31</v>
      </c>
      <c r="D30" s="828">
        <v>4100</v>
      </c>
      <c r="E30" s="829">
        <f t="shared" si="0"/>
        <v>4838</v>
      </c>
      <c r="F30" s="830">
        <f t="shared" si="1"/>
        <v>149978</v>
      </c>
    </row>
    <row r="31" spans="1:6" ht="39" customHeight="1" x14ac:dyDescent="0.25">
      <c r="A31" s="825" t="s">
        <v>432</v>
      </c>
      <c r="B31" s="826" t="s">
        <v>263</v>
      </c>
      <c r="C31" s="827">
        <v>12</v>
      </c>
      <c r="D31" s="828">
        <v>40653</v>
      </c>
      <c r="E31" s="829">
        <f t="shared" si="0"/>
        <v>47970.54</v>
      </c>
      <c r="F31" s="830">
        <f t="shared" si="1"/>
        <v>575646.48</v>
      </c>
    </row>
    <row r="32" spans="1:6" ht="39" customHeight="1" x14ac:dyDescent="0.25">
      <c r="A32" s="825" t="s">
        <v>433</v>
      </c>
      <c r="B32" s="826" t="s">
        <v>286</v>
      </c>
      <c r="C32" s="827">
        <v>50</v>
      </c>
      <c r="D32" s="828">
        <v>2400</v>
      </c>
      <c r="E32" s="829">
        <f t="shared" si="0"/>
        <v>2832</v>
      </c>
      <c r="F32" s="830">
        <f t="shared" si="1"/>
        <v>141600</v>
      </c>
    </row>
    <row r="33" spans="1:6" ht="39" customHeight="1" x14ac:dyDescent="0.25">
      <c r="A33" s="825" t="s">
        <v>434</v>
      </c>
      <c r="B33" s="826" t="s">
        <v>266</v>
      </c>
      <c r="C33" s="827">
        <v>1600</v>
      </c>
      <c r="D33" s="828">
        <v>947.56</v>
      </c>
      <c r="E33" s="829">
        <f t="shared" si="0"/>
        <v>1118.1207999999999</v>
      </c>
      <c r="F33" s="830">
        <f t="shared" si="1"/>
        <v>1788993.2799999998</v>
      </c>
    </row>
    <row r="34" spans="1:6" ht="39" customHeight="1" x14ac:dyDescent="0.25">
      <c r="A34" s="825" t="s">
        <v>435</v>
      </c>
      <c r="B34" s="826" t="s">
        <v>399</v>
      </c>
      <c r="C34" s="827">
        <v>99</v>
      </c>
      <c r="D34" s="828">
        <v>24550</v>
      </c>
      <c r="E34" s="829">
        <f t="shared" si="0"/>
        <v>28969</v>
      </c>
      <c r="F34" s="830">
        <f t="shared" si="1"/>
        <v>2867931</v>
      </c>
    </row>
    <row r="35" spans="1:6" ht="39" customHeight="1" x14ac:dyDescent="0.25">
      <c r="A35" s="825" t="s">
        <v>436</v>
      </c>
      <c r="B35" s="826" t="s">
        <v>390</v>
      </c>
      <c r="C35" s="827">
        <v>424</v>
      </c>
      <c r="D35" s="828">
        <v>2883.32</v>
      </c>
      <c r="E35" s="829">
        <f t="shared" si="0"/>
        <v>3402.3176000000003</v>
      </c>
      <c r="F35" s="830">
        <f t="shared" si="1"/>
        <v>1442582.6624</v>
      </c>
    </row>
    <row r="36" spans="1:6" ht="39" customHeight="1" x14ac:dyDescent="0.25">
      <c r="A36" s="825" t="s">
        <v>437</v>
      </c>
      <c r="B36" s="826" t="s">
        <v>391</v>
      </c>
      <c r="C36" s="827">
        <v>234</v>
      </c>
      <c r="D36" s="828">
        <v>20273.54</v>
      </c>
      <c r="E36" s="829">
        <f t="shared" si="0"/>
        <v>23922.7772</v>
      </c>
      <c r="F36" s="830">
        <f t="shared" si="1"/>
        <v>5597929.8648000006</v>
      </c>
    </row>
    <row r="37" spans="1:6" ht="39" customHeight="1" x14ac:dyDescent="0.25">
      <c r="A37" s="825" t="s">
        <v>438</v>
      </c>
      <c r="B37" s="826" t="s">
        <v>392</v>
      </c>
      <c r="C37" s="827">
        <v>348</v>
      </c>
      <c r="D37" s="828">
        <v>3711.88</v>
      </c>
      <c r="E37" s="829">
        <f t="shared" si="0"/>
        <v>4380.0183999999999</v>
      </c>
      <c r="F37" s="830">
        <f t="shared" si="1"/>
        <v>1524246.4032000001</v>
      </c>
    </row>
    <row r="38" spans="1:6" ht="39" customHeight="1" x14ac:dyDescent="0.25">
      <c r="A38" s="825" t="s">
        <v>439</v>
      </c>
      <c r="B38" s="826" t="s">
        <v>393</v>
      </c>
      <c r="C38" s="827">
        <v>292</v>
      </c>
      <c r="D38" s="828">
        <v>34470.28</v>
      </c>
      <c r="E38" s="829">
        <f t="shared" si="0"/>
        <v>40674.930399999997</v>
      </c>
      <c r="F38" s="830">
        <f t="shared" si="1"/>
        <v>11877079.6768</v>
      </c>
    </row>
    <row r="39" spans="1:6" ht="39" customHeight="1" x14ac:dyDescent="0.25">
      <c r="A39" s="825" t="s">
        <v>440</v>
      </c>
      <c r="B39" s="826" t="s">
        <v>30</v>
      </c>
      <c r="C39" s="827">
        <v>1878</v>
      </c>
      <c r="D39" s="828">
        <v>5855.26</v>
      </c>
      <c r="E39" s="829">
        <f t="shared" si="0"/>
        <v>6909.2067999999999</v>
      </c>
      <c r="F39" s="830">
        <f t="shared" si="1"/>
        <v>12975490.3704</v>
      </c>
    </row>
    <row r="40" spans="1:6" ht="39" customHeight="1" x14ac:dyDescent="0.25">
      <c r="A40" s="825" t="s">
        <v>441</v>
      </c>
      <c r="B40" s="826" t="s">
        <v>394</v>
      </c>
      <c r="C40" s="827">
        <v>3292</v>
      </c>
      <c r="D40" s="828">
        <v>4866.17</v>
      </c>
      <c r="E40" s="829">
        <f t="shared" si="0"/>
        <v>5742.0806000000002</v>
      </c>
      <c r="F40" s="830">
        <f t="shared" si="1"/>
        <v>18902929.335200001</v>
      </c>
    </row>
    <row r="41" spans="1:6" ht="39" customHeight="1" x14ac:dyDescent="0.25">
      <c r="A41" s="825" t="s">
        <v>442</v>
      </c>
      <c r="B41" s="826" t="s">
        <v>395</v>
      </c>
      <c r="C41" s="827">
        <v>7896</v>
      </c>
      <c r="D41" s="828">
        <v>407.93</v>
      </c>
      <c r="E41" s="829">
        <f t="shared" si="0"/>
        <v>481.35739999999998</v>
      </c>
      <c r="F41" s="830">
        <f t="shared" si="1"/>
        <v>3800798.0304</v>
      </c>
    </row>
    <row r="42" spans="1:6" ht="39" customHeight="1" x14ac:dyDescent="0.25">
      <c r="A42" s="825" t="s">
        <v>443</v>
      </c>
      <c r="B42" s="826" t="s">
        <v>396</v>
      </c>
      <c r="C42" s="827">
        <v>576</v>
      </c>
      <c r="D42" s="828">
        <v>1455.84</v>
      </c>
      <c r="E42" s="829">
        <f t="shared" si="0"/>
        <v>1717.8912</v>
      </c>
      <c r="F42" s="830">
        <f t="shared" si="1"/>
        <v>989505.33120000002</v>
      </c>
    </row>
    <row r="43" spans="1:6" ht="39" customHeight="1" x14ac:dyDescent="0.25">
      <c r="A43" s="825" t="s">
        <v>444</v>
      </c>
      <c r="B43" s="826" t="s">
        <v>397</v>
      </c>
      <c r="C43" s="827">
        <v>1294</v>
      </c>
      <c r="D43" s="828">
        <v>1455.84</v>
      </c>
      <c r="E43" s="829">
        <f t="shared" si="0"/>
        <v>1717.8912</v>
      </c>
      <c r="F43" s="830">
        <f t="shared" si="1"/>
        <v>2222951.2127999999</v>
      </c>
    </row>
    <row r="44" spans="1:6" ht="39" customHeight="1" x14ac:dyDescent="0.25">
      <c r="A44" s="825" t="s">
        <v>445</v>
      </c>
      <c r="B44" s="826" t="s">
        <v>1010</v>
      </c>
      <c r="C44" s="827">
        <v>314</v>
      </c>
      <c r="D44" s="828">
        <v>27</v>
      </c>
      <c r="E44" s="829">
        <f t="shared" si="0"/>
        <v>31.86</v>
      </c>
      <c r="F44" s="830">
        <f t="shared" si="1"/>
        <v>10004.039999999999</v>
      </c>
    </row>
    <row r="45" spans="1:6" ht="39" customHeight="1" x14ac:dyDescent="0.25">
      <c r="A45" s="825" t="s">
        <v>446</v>
      </c>
      <c r="B45" s="826" t="s">
        <v>189</v>
      </c>
      <c r="C45" s="827">
        <v>57</v>
      </c>
      <c r="D45" s="828">
        <v>101</v>
      </c>
      <c r="E45" s="829">
        <f t="shared" si="0"/>
        <v>119.18</v>
      </c>
      <c r="F45" s="830">
        <f t="shared" si="1"/>
        <v>6793.26</v>
      </c>
    </row>
    <row r="46" spans="1:6" ht="39" customHeight="1" x14ac:dyDescent="0.25">
      <c r="A46" s="825" t="s">
        <v>447</v>
      </c>
      <c r="B46" s="826" t="s">
        <v>1011</v>
      </c>
      <c r="C46" s="827">
        <v>314</v>
      </c>
      <c r="D46" s="828">
        <v>69</v>
      </c>
      <c r="E46" s="829">
        <f t="shared" si="0"/>
        <v>81.42</v>
      </c>
      <c r="F46" s="830">
        <f t="shared" si="1"/>
        <v>25565.88</v>
      </c>
    </row>
    <row r="47" spans="1:6" ht="39" customHeight="1" x14ac:dyDescent="0.25">
      <c r="A47" s="825" t="s">
        <v>448</v>
      </c>
      <c r="B47" s="826" t="s">
        <v>1012</v>
      </c>
      <c r="C47" s="827">
        <v>111</v>
      </c>
      <c r="D47" s="828">
        <v>12</v>
      </c>
      <c r="E47" s="829">
        <f t="shared" si="0"/>
        <v>14.16</v>
      </c>
      <c r="F47" s="830">
        <f t="shared" si="1"/>
        <v>1571.76</v>
      </c>
    </row>
    <row r="48" spans="1:6" ht="39" customHeight="1" x14ac:dyDescent="0.25">
      <c r="A48" s="825" t="s">
        <v>449</v>
      </c>
      <c r="B48" s="826" t="s">
        <v>1013</v>
      </c>
      <c r="C48" s="827">
        <v>14</v>
      </c>
      <c r="D48" s="828">
        <v>28</v>
      </c>
      <c r="E48" s="829">
        <f t="shared" si="0"/>
        <v>33.04</v>
      </c>
      <c r="F48" s="830">
        <f t="shared" si="1"/>
        <v>462.56</v>
      </c>
    </row>
    <row r="49" spans="1:6" ht="39" customHeight="1" x14ac:dyDescent="0.25">
      <c r="A49" s="825" t="s">
        <v>450</v>
      </c>
      <c r="B49" s="826" t="s">
        <v>197</v>
      </c>
      <c r="C49" s="827">
        <v>14154</v>
      </c>
      <c r="D49" s="828">
        <v>3</v>
      </c>
      <c r="E49" s="829">
        <f t="shared" si="0"/>
        <v>3.54</v>
      </c>
      <c r="F49" s="830">
        <f t="shared" si="1"/>
        <v>50105.16</v>
      </c>
    </row>
    <row r="50" spans="1:6" ht="39" customHeight="1" x14ac:dyDescent="0.25">
      <c r="A50" s="825" t="s">
        <v>451</v>
      </c>
      <c r="B50" s="826" t="s">
        <v>1014</v>
      </c>
      <c r="C50" s="827">
        <v>94</v>
      </c>
      <c r="D50" s="828">
        <v>4</v>
      </c>
      <c r="E50" s="829">
        <f t="shared" si="0"/>
        <v>4.72</v>
      </c>
      <c r="F50" s="830">
        <f t="shared" si="1"/>
        <v>443.67999999999995</v>
      </c>
    </row>
    <row r="51" spans="1:6" ht="39" customHeight="1" x14ac:dyDescent="0.25">
      <c r="A51" s="825" t="s">
        <v>452</v>
      </c>
      <c r="B51" s="826" t="s">
        <v>1015</v>
      </c>
      <c r="C51" s="827">
        <v>126</v>
      </c>
      <c r="D51" s="828">
        <v>198</v>
      </c>
      <c r="E51" s="829">
        <f t="shared" si="0"/>
        <v>233.64</v>
      </c>
      <c r="F51" s="830">
        <f t="shared" si="1"/>
        <v>29438.639999999999</v>
      </c>
    </row>
    <row r="52" spans="1:6" ht="39" customHeight="1" x14ac:dyDescent="0.25">
      <c r="A52" s="825" t="s">
        <v>453</v>
      </c>
      <c r="B52" s="826" t="s">
        <v>203</v>
      </c>
      <c r="C52" s="827">
        <v>5284</v>
      </c>
      <c r="D52" s="828">
        <v>45</v>
      </c>
      <c r="E52" s="829">
        <f t="shared" si="0"/>
        <v>53.1</v>
      </c>
      <c r="F52" s="830">
        <f t="shared" si="1"/>
        <v>280580.40000000002</v>
      </c>
    </row>
    <row r="53" spans="1:6" ht="39" customHeight="1" x14ac:dyDescent="0.25">
      <c r="A53" s="825" t="s">
        <v>454</v>
      </c>
      <c r="B53" s="826" t="s">
        <v>386</v>
      </c>
      <c r="C53" s="827">
        <v>2293</v>
      </c>
      <c r="D53" s="828">
        <v>35377.5</v>
      </c>
      <c r="E53" s="829">
        <f t="shared" si="0"/>
        <v>41745.449999999997</v>
      </c>
      <c r="F53" s="830">
        <f t="shared" si="1"/>
        <v>95722316.849999994</v>
      </c>
    </row>
    <row r="54" spans="1:6" ht="39" customHeight="1" x14ac:dyDescent="0.25">
      <c r="A54" s="825" t="s">
        <v>455</v>
      </c>
      <c r="B54" s="826" t="s">
        <v>1506</v>
      </c>
      <c r="C54" s="827">
        <v>9963</v>
      </c>
      <c r="D54" s="828">
        <v>6612.7</v>
      </c>
      <c r="E54" s="829">
        <f t="shared" si="0"/>
        <v>7802.9859999999999</v>
      </c>
      <c r="F54" s="830">
        <f t="shared" si="1"/>
        <v>77741149.517999992</v>
      </c>
    </row>
    <row r="55" spans="1:6" ht="39" customHeight="1" x14ac:dyDescent="0.25">
      <c r="A55" s="825" t="s">
        <v>456</v>
      </c>
      <c r="B55" s="826" t="s">
        <v>387</v>
      </c>
      <c r="C55" s="827">
        <v>12245</v>
      </c>
      <c r="D55" s="828">
        <v>5113.05</v>
      </c>
      <c r="E55" s="829">
        <f t="shared" si="0"/>
        <v>6033.3990000000003</v>
      </c>
      <c r="F55" s="830">
        <f t="shared" si="1"/>
        <v>73878970.75500001</v>
      </c>
    </row>
    <row r="56" spans="1:6" ht="39" customHeight="1" x14ac:dyDescent="0.25">
      <c r="A56" s="825" t="s">
        <v>457</v>
      </c>
      <c r="B56" s="826" t="s">
        <v>382</v>
      </c>
      <c r="C56" s="827">
        <v>13865</v>
      </c>
      <c r="D56" s="828">
        <v>418.3</v>
      </c>
      <c r="E56" s="829">
        <f t="shared" si="0"/>
        <v>493.59399999999999</v>
      </c>
      <c r="F56" s="830">
        <f t="shared" si="1"/>
        <v>6843680.8099999996</v>
      </c>
    </row>
    <row r="57" spans="1:6" ht="39" customHeight="1" x14ac:dyDescent="0.25">
      <c r="A57" s="825" t="s">
        <v>458</v>
      </c>
      <c r="B57" s="826" t="s">
        <v>388</v>
      </c>
      <c r="C57" s="827">
        <v>1344</v>
      </c>
      <c r="D57" s="828">
        <v>1499.65</v>
      </c>
      <c r="E57" s="829">
        <f t="shared" si="0"/>
        <v>1769.587</v>
      </c>
      <c r="F57" s="830">
        <f t="shared" si="1"/>
        <v>2378324.9279999998</v>
      </c>
    </row>
    <row r="58" spans="1:6" ht="39" customHeight="1" x14ac:dyDescent="0.25">
      <c r="A58" s="825" t="s">
        <v>460</v>
      </c>
      <c r="B58" s="826" t="s">
        <v>1507</v>
      </c>
      <c r="C58" s="827">
        <v>396</v>
      </c>
      <c r="D58" s="828">
        <v>35939.01</v>
      </c>
      <c r="E58" s="829">
        <f t="shared" si="0"/>
        <v>42408.031800000004</v>
      </c>
      <c r="F58" s="830">
        <f t="shared" si="1"/>
        <v>16793580.592800003</v>
      </c>
    </row>
    <row r="59" spans="1:6" ht="39" customHeight="1" x14ac:dyDescent="0.25">
      <c r="A59" s="825" t="s">
        <v>460</v>
      </c>
      <c r="B59" s="826" t="s">
        <v>1507</v>
      </c>
      <c r="C59" s="827">
        <v>199</v>
      </c>
      <c r="D59" s="828">
        <v>35939.01</v>
      </c>
      <c r="E59" s="829">
        <f>D59*0.18+D59</f>
        <v>42408.031800000004</v>
      </c>
      <c r="F59" s="830">
        <f>E59*C59</f>
        <v>8439198.3282000013</v>
      </c>
    </row>
    <row r="60" spans="1:6" ht="39" customHeight="1" x14ac:dyDescent="0.25">
      <c r="A60" s="825" t="s">
        <v>461</v>
      </c>
      <c r="B60" s="826" t="s">
        <v>42</v>
      </c>
      <c r="C60" s="827">
        <v>48</v>
      </c>
      <c r="D60" s="828">
        <v>231397.58</v>
      </c>
      <c r="E60" s="829">
        <f t="shared" si="0"/>
        <v>273049.14439999999</v>
      </c>
      <c r="F60" s="830">
        <f t="shared" si="1"/>
        <v>13106358.9312</v>
      </c>
    </row>
    <row r="61" spans="1:6" ht="39" customHeight="1" x14ac:dyDescent="0.25">
      <c r="A61" s="825" t="s">
        <v>462</v>
      </c>
      <c r="B61" s="826" t="s">
        <v>44</v>
      </c>
      <c r="C61" s="827">
        <v>17</v>
      </c>
      <c r="D61" s="828">
        <v>7000</v>
      </c>
      <c r="E61" s="829">
        <f t="shared" si="0"/>
        <v>8260</v>
      </c>
      <c r="F61" s="830">
        <f t="shared" si="1"/>
        <v>140420</v>
      </c>
    </row>
    <row r="62" spans="1:6" ht="39" customHeight="1" x14ac:dyDescent="0.25">
      <c r="A62" s="825" t="s">
        <v>466</v>
      </c>
      <c r="B62" s="826" t="s">
        <v>152</v>
      </c>
      <c r="C62" s="827">
        <v>57</v>
      </c>
      <c r="D62" s="828">
        <v>9100</v>
      </c>
      <c r="E62" s="829">
        <f t="shared" si="0"/>
        <v>10738</v>
      </c>
      <c r="F62" s="830">
        <f t="shared" si="1"/>
        <v>612066</v>
      </c>
    </row>
    <row r="63" spans="1:6" ht="39" customHeight="1" x14ac:dyDescent="0.25">
      <c r="A63" s="825" t="s">
        <v>467</v>
      </c>
      <c r="B63" s="826" t="s">
        <v>976</v>
      </c>
      <c r="C63" s="827">
        <v>293</v>
      </c>
      <c r="D63" s="828">
        <v>80</v>
      </c>
      <c r="E63" s="829">
        <f t="shared" ref="E63:E125" si="2">D63*0.18+D63</f>
        <v>94.4</v>
      </c>
      <c r="F63" s="830">
        <f t="shared" ref="F63:F125" si="3">E63*C63</f>
        <v>27659.200000000001</v>
      </c>
    </row>
    <row r="64" spans="1:6" ht="39" customHeight="1" x14ac:dyDescent="0.25">
      <c r="A64" s="825" t="s">
        <v>468</v>
      </c>
      <c r="B64" s="826" t="s">
        <v>162</v>
      </c>
      <c r="C64" s="827">
        <v>357</v>
      </c>
      <c r="D64" s="828">
        <v>69</v>
      </c>
      <c r="E64" s="829">
        <f t="shared" si="2"/>
        <v>81.42</v>
      </c>
      <c r="F64" s="830">
        <f t="shared" si="3"/>
        <v>29066.940000000002</v>
      </c>
    </row>
    <row r="65" spans="1:6" ht="39" customHeight="1" x14ac:dyDescent="0.25">
      <c r="A65" s="825" t="s">
        <v>469</v>
      </c>
      <c r="B65" s="826" t="s">
        <v>164</v>
      </c>
      <c r="C65" s="827">
        <v>276</v>
      </c>
      <c r="D65" s="828">
        <v>12</v>
      </c>
      <c r="E65" s="829">
        <f t="shared" si="2"/>
        <v>14.16</v>
      </c>
      <c r="F65" s="830">
        <f t="shared" si="3"/>
        <v>3908.16</v>
      </c>
    </row>
    <row r="66" spans="1:6" ht="39" customHeight="1" x14ac:dyDescent="0.25">
      <c r="A66" s="825" t="s">
        <v>470</v>
      </c>
      <c r="B66" s="826" t="s">
        <v>978</v>
      </c>
      <c r="C66" s="827">
        <v>25186</v>
      </c>
      <c r="D66" s="828">
        <v>3</v>
      </c>
      <c r="E66" s="829">
        <f t="shared" si="2"/>
        <v>3.54</v>
      </c>
      <c r="F66" s="830">
        <f t="shared" si="3"/>
        <v>89158.44</v>
      </c>
    </row>
    <row r="67" spans="1:6" ht="39" customHeight="1" x14ac:dyDescent="0.25">
      <c r="A67" s="825" t="s">
        <v>471</v>
      </c>
      <c r="B67" s="826" t="s">
        <v>172</v>
      </c>
      <c r="C67" s="827">
        <v>23711</v>
      </c>
      <c r="D67" s="828">
        <v>4</v>
      </c>
      <c r="E67" s="829">
        <f t="shared" si="2"/>
        <v>4.72</v>
      </c>
      <c r="F67" s="830">
        <f t="shared" si="3"/>
        <v>111915.92</v>
      </c>
    </row>
    <row r="68" spans="1:6" ht="39" customHeight="1" x14ac:dyDescent="0.25">
      <c r="A68" s="825" t="s">
        <v>472</v>
      </c>
      <c r="B68" s="826" t="s">
        <v>174</v>
      </c>
      <c r="C68" s="827">
        <v>862</v>
      </c>
      <c r="D68" s="828">
        <v>198</v>
      </c>
      <c r="E68" s="829">
        <f t="shared" si="2"/>
        <v>233.64</v>
      </c>
      <c r="F68" s="830">
        <f t="shared" si="3"/>
        <v>201397.68</v>
      </c>
    </row>
    <row r="69" spans="1:6" ht="39" customHeight="1" x14ac:dyDescent="0.25">
      <c r="A69" s="825" t="s">
        <v>473</v>
      </c>
      <c r="B69" s="826" t="s">
        <v>979</v>
      </c>
      <c r="C69" s="827">
        <v>446</v>
      </c>
      <c r="D69" s="828">
        <v>101</v>
      </c>
      <c r="E69" s="829">
        <f t="shared" si="2"/>
        <v>119.18</v>
      </c>
      <c r="F69" s="830">
        <f t="shared" si="3"/>
        <v>53154.280000000006</v>
      </c>
    </row>
    <row r="70" spans="1:6" ht="39" customHeight="1" x14ac:dyDescent="0.25">
      <c r="A70" s="825" t="s">
        <v>474</v>
      </c>
      <c r="B70" s="826" t="s">
        <v>178</v>
      </c>
      <c r="C70" s="827">
        <v>269</v>
      </c>
      <c r="D70" s="828">
        <v>314</v>
      </c>
      <c r="E70" s="829">
        <f t="shared" si="2"/>
        <v>370.52</v>
      </c>
      <c r="F70" s="830">
        <f t="shared" si="3"/>
        <v>99669.87999999999</v>
      </c>
    </row>
    <row r="71" spans="1:6" ht="39" customHeight="1" x14ac:dyDescent="0.25">
      <c r="A71" s="825" t="s">
        <v>475</v>
      </c>
      <c r="B71" s="826" t="s">
        <v>980</v>
      </c>
      <c r="C71" s="827">
        <v>373</v>
      </c>
      <c r="D71" s="828">
        <v>56</v>
      </c>
      <c r="E71" s="829">
        <f t="shared" si="2"/>
        <v>66.08</v>
      </c>
      <c r="F71" s="830">
        <f t="shared" si="3"/>
        <v>24647.84</v>
      </c>
    </row>
    <row r="72" spans="1:6" ht="39" customHeight="1" x14ac:dyDescent="0.25">
      <c r="A72" s="825" t="s">
        <v>476</v>
      </c>
      <c r="B72" s="826" t="s">
        <v>981</v>
      </c>
      <c r="C72" s="827">
        <v>826</v>
      </c>
      <c r="D72" s="828">
        <v>69</v>
      </c>
      <c r="E72" s="829">
        <f t="shared" si="2"/>
        <v>81.42</v>
      </c>
      <c r="F72" s="830">
        <f t="shared" si="3"/>
        <v>67252.92</v>
      </c>
    </row>
    <row r="73" spans="1:6" ht="39" customHeight="1" x14ac:dyDescent="0.25">
      <c r="A73" s="825" t="s">
        <v>477</v>
      </c>
      <c r="B73" s="826" t="s">
        <v>982</v>
      </c>
      <c r="C73" s="827">
        <v>1711</v>
      </c>
      <c r="D73" s="828">
        <v>27</v>
      </c>
      <c r="E73" s="829">
        <f t="shared" si="2"/>
        <v>31.86</v>
      </c>
      <c r="F73" s="830">
        <f t="shared" si="3"/>
        <v>54512.46</v>
      </c>
    </row>
    <row r="74" spans="1:6" ht="39" customHeight="1" x14ac:dyDescent="0.25">
      <c r="A74" s="825" t="s">
        <v>478</v>
      </c>
      <c r="B74" s="826" t="s">
        <v>1091</v>
      </c>
      <c r="C74" s="827">
        <v>19</v>
      </c>
      <c r="D74" s="828">
        <v>28892</v>
      </c>
      <c r="E74" s="829">
        <f t="shared" si="2"/>
        <v>34092.559999999998</v>
      </c>
      <c r="F74" s="830">
        <f t="shared" si="3"/>
        <v>647758.6399999999</v>
      </c>
    </row>
    <row r="75" spans="1:6" ht="39" customHeight="1" x14ac:dyDescent="0.25">
      <c r="A75" s="825" t="s">
        <v>479</v>
      </c>
      <c r="B75" s="826" t="s">
        <v>1092</v>
      </c>
      <c r="C75" s="827">
        <v>19</v>
      </c>
      <c r="D75" s="828">
        <v>4546</v>
      </c>
      <c r="E75" s="829">
        <f t="shared" si="2"/>
        <v>5364.28</v>
      </c>
      <c r="F75" s="830">
        <f t="shared" si="3"/>
        <v>101921.31999999999</v>
      </c>
    </row>
    <row r="76" spans="1:6" ht="39" customHeight="1" x14ac:dyDescent="0.25">
      <c r="A76" s="825" t="s">
        <v>480</v>
      </c>
      <c r="B76" s="826" t="s">
        <v>1523</v>
      </c>
      <c r="C76" s="827">
        <v>6</v>
      </c>
      <c r="D76" s="828">
        <v>170841.42</v>
      </c>
      <c r="E76" s="829">
        <f t="shared" si="2"/>
        <v>201592.87560000003</v>
      </c>
      <c r="F76" s="830">
        <f t="shared" si="3"/>
        <v>1209557.2536000002</v>
      </c>
    </row>
    <row r="77" spans="1:6" ht="39" customHeight="1" x14ac:dyDescent="0.25">
      <c r="A77" s="825" t="s">
        <v>481</v>
      </c>
      <c r="B77" s="826" t="s">
        <v>1439</v>
      </c>
      <c r="C77" s="827">
        <v>24</v>
      </c>
      <c r="D77" s="828">
        <v>51175</v>
      </c>
      <c r="E77" s="829">
        <f t="shared" si="2"/>
        <v>60386.5</v>
      </c>
      <c r="F77" s="830">
        <f t="shared" si="3"/>
        <v>1449276</v>
      </c>
    </row>
    <row r="78" spans="1:6" ht="39" customHeight="1" x14ac:dyDescent="0.25">
      <c r="A78" s="825" t="s">
        <v>482</v>
      </c>
      <c r="B78" s="826" t="s">
        <v>1440</v>
      </c>
      <c r="C78" s="827">
        <v>2</v>
      </c>
      <c r="D78" s="828">
        <v>114425</v>
      </c>
      <c r="E78" s="829">
        <f t="shared" si="2"/>
        <v>135021.5</v>
      </c>
      <c r="F78" s="830">
        <f t="shared" si="3"/>
        <v>270043</v>
      </c>
    </row>
    <row r="79" spans="1:6" ht="39" customHeight="1" x14ac:dyDescent="0.25">
      <c r="A79" s="825" t="s">
        <v>483</v>
      </c>
      <c r="B79" s="826" t="s">
        <v>1441</v>
      </c>
      <c r="C79" s="827">
        <v>5</v>
      </c>
      <c r="D79" s="828">
        <v>114425</v>
      </c>
      <c r="E79" s="829">
        <f t="shared" si="2"/>
        <v>135021.5</v>
      </c>
      <c r="F79" s="830">
        <f t="shared" si="3"/>
        <v>675107.5</v>
      </c>
    </row>
    <row r="80" spans="1:6" ht="39" customHeight="1" x14ac:dyDescent="0.25">
      <c r="A80" s="825" t="s">
        <v>484</v>
      </c>
      <c r="B80" s="826" t="s">
        <v>1499</v>
      </c>
      <c r="C80" s="827">
        <v>1</v>
      </c>
      <c r="D80" s="828">
        <v>172867.54</v>
      </c>
      <c r="E80" s="829">
        <v>210814.07999999999</v>
      </c>
      <c r="F80" s="830">
        <v>210814.07999999999</v>
      </c>
    </row>
    <row r="81" spans="1:6" ht="39" customHeight="1" x14ac:dyDescent="0.25">
      <c r="A81" s="825" t="s">
        <v>485</v>
      </c>
      <c r="B81" s="826" t="s">
        <v>1231</v>
      </c>
      <c r="C81" s="827">
        <v>20</v>
      </c>
      <c r="D81" s="828">
        <v>4694.95</v>
      </c>
      <c r="E81" s="829">
        <f t="shared" si="2"/>
        <v>5540.0409999999993</v>
      </c>
      <c r="F81" s="830">
        <f t="shared" si="3"/>
        <v>110800.81999999998</v>
      </c>
    </row>
    <row r="82" spans="1:6" ht="39" customHeight="1" x14ac:dyDescent="0.25">
      <c r="A82" s="825" t="s">
        <v>486</v>
      </c>
      <c r="B82" s="826" t="s">
        <v>1524</v>
      </c>
      <c r="C82" s="827">
        <v>22</v>
      </c>
      <c r="D82" s="828">
        <v>50775.05</v>
      </c>
      <c r="E82" s="829">
        <f t="shared" si="2"/>
        <v>59914.559000000001</v>
      </c>
      <c r="F82" s="830">
        <f t="shared" si="3"/>
        <v>1318120.298</v>
      </c>
    </row>
    <row r="83" spans="1:6" ht="39" customHeight="1" x14ac:dyDescent="0.25">
      <c r="A83" s="825" t="s">
        <v>488</v>
      </c>
      <c r="B83" s="826" t="s">
        <v>1526</v>
      </c>
      <c r="C83" s="827">
        <v>1</v>
      </c>
      <c r="D83" s="828">
        <v>6640</v>
      </c>
      <c r="E83" s="829">
        <f t="shared" si="2"/>
        <v>7835.2</v>
      </c>
      <c r="F83" s="830">
        <f t="shared" si="3"/>
        <v>7835.2</v>
      </c>
    </row>
    <row r="84" spans="1:6" ht="39" customHeight="1" x14ac:dyDescent="0.25">
      <c r="A84" s="825" t="s">
        <v>489</v>
      </c>
      <c r="B84" s="826" t="s">
        <v>1477</v>
      </c>
      <c r="C84" s="827">
        <v>1</v>
      </c>
      <c r="D84" s="828">
        <v>7836</v>
      </c>
      <c r="E84" s="829">
        <f t="shared" si="2"/>
        <v>9246.48</v>
      </c>
      <c r="F84" s="830">
        <f t="shared" si="3"/>
        <v>9246.48</v>
      </c>
    </row>
    <row r="85" spans="1:6" ht="39" customHeight="1" x14ac:dyDescent="0.25">
      <c r="A85" s="825" t="s">
        <v>490</v>
      </c>
      <c r="B85" s="826" t="s">
        <v>1527</v>
      </c>
      <c r="C85" s="827">
        <v>1</v>
      </c>
      <c r="D85" s="828">
        <v>10496</v>
      </c>
      <c r="E85" s="829">
        <f t="shared" si="2"/>
        <v>12385.28</v>
      </c>
      <c r="F85" s="830">
        <f t="shared" si="3"/>
        <v>12385.28</v>
      </c>
    </row>
    <row r="86" spans="1:6" ht="39" customHeight="1" x14ac:dyDescent="0.25">
      <c r="A86" s="825" t="s">
        <v>491</v>
      </c>
      <c r="B86" s="826" t="s">
        <v>92</v>
      </c>
      <c r="C86" s="827">
        <v>1</v>
      </c>
      <c r="D86" s="828">
        <v>47500</v>
      </c>
      <c r="E86" s="829">
        <f t="shared" si="2"/>
        <v>56050</v>
      </c>
      <c r="F86" s="830">
        <f t="shared" si="3"/>
        <v>56050</v>
      </c>
    </row>
    <row r="87" spans="1:6" ht="38.25" customHeight="1" x14ac:dyDescent="0.25">
      <c r="A87" s="825" t="s">
        <v>492</v>
      </c>
      <c r="B87" s="826" t="s">
        <v>1472</v>
      </c>
      <c r="C87" s="827">
        <v>286</v>
      </c>
      <c r="D87" s="828">
        <v>34239.15</v>
      </c>
      <c r="E87" s="829">
        <f t="shared" si="2"/>
        <v>40402.197</v>
      </c>
      <c r="F87" s="830">
        <f t="shared" si="3"/>
        <v>11555028.342</v>
      </c>
    </row>
    <row r="88" spans="1:6" ht="38.25" customHeight="1" x14ac:dyDescent="0.25">
      <c r="A88" s="825" t="s">
        <v>493</v>
      </c>
      <c r="B88" s="826" t="s">
        <v>358</v>
      </c>
      <c r="C88" s="827">
        <v>20</v>
      </c>
      <c r="D88" s="828">
        <v>23925</v>
      </c>
      <c r="E88" s="829">
        <f t="shared" si="2"/>
        <v>28231.5</v>
      </c>
      <c r="F88" s="830">
        <f t="shared" si="3"/>
        <v>564630</v>
      </c>
    </row>
    <row r="89" spans="1:6" ht="38.25" customHeight="1" x14ac:dyDescent="0.25">
      <c r="A89" s="825" t="s">
        <v>494</v>
      </c>
      <c r="B89" s="826" t="s">
        <v>1470</v>
      </c>
      <c r="C89" s="827">
        <v>1499</v>
      </c>
      <c r="D89" s="828">
        <v>5490</v>
      </c>
      <c r="E89" s="829">
        <f t="shared" si="2"/>
        <v>6478.2</v>
      </c>
      <c r="F89" s="830">
        <f t="shared" si="3"/>
        <v>9710821.7999999989</v>
      </c>
    </row>
    <row r="90" spans="1:6" ht="38.25" customHeight="1" x14ac:dyDescent="0.25">
      <c r="A90" s="825" t="s">
        <v>495</v>
      </c>
      <c r="B90" s="826" t="s">
        <v>1473</v>
      </c>
      <c r="C90" s="827">
        <v>18</v>
      </c>
      <c r="D90" s="828">
        <v>72250</v>
      </c>
      <c r="E90" s="829">
        <f t="shared" si="2"/>
        <v>85255</v>
      </c>
      <c r="F90" s="830">
        <f t="shared" si="3"/>
        <v>1534590</v>
      </c>
    </row>
    <row r="91" spans="1:6" ht="38.25" customHeight="1" x14ac:dyDescent="0.25">
      <c r="A91" s="825" t="s">
        <v>496</v>
      </c>
      <c r="B91" s="826" t="s">
        <v>354</v>
      </c>
      <c r="C91" s="827">
        <v>200</v>
      </c>
      <c r="D91" s="828">
        <v>16850</v>
      </c>
      <c r="E91" s="829">
        <f t="shared" si="2"/>
        <v>19883</v>
      </c>
      <c r="F91" s="830">
        <f t="shared" si="3"/>
        <v>3976600</v>
      </c>
    </row>
    <row r="92" spans="1:6" ht="38.25" customHeight="1" x14ac:dyDescent="0.25">
      <c r="A92" s="825" t="s">
        <v>497</v>
      </c>
      <c r="B92" s="826" t="s">
        <v>1471</v>
      </c>
      <c r="C92" s="827">
        <v>983</v>
      </c>
      <c r="D92" s="828">
        <v>24456.6</v>
      </c>
      <c r="E92" s="829">
        <f t="shared" si="2"/>
        <v>28858.787999999997</v>
      </c>
      <c r="F92" s="830">
        <f t="shared" si="3"/>
        <v>28368188.603999998</v>
      </c>
    </row>
    <row r="93" spans="1:6" ht="38.25" customHeight="1" x14ac:dyDescent="0.25">
      <c r="A93" s="825" t="s">
        <v>498</v>
      </c>
      <c r="B93" s="826" t="s">
        <v>1474</v>
      </c>
      <c r="C93" s="827">
        <v>2353</v>
      </c>
      <c r="D93" s="828">
        <v>8437.5</v>
      </c>
      <c r="E93" s="829">
        <f t="shared" si="2"/>
        <v>9956.25</v>
      </c>
      <c r="F93" s="830">
        <f t="shared" si="3"/>
        <v>23427056.25</v>
      </c>
    </row>
    <row r="94" spans="1:6" ht="38.25" customHeight="1" x14ac:dyDescent="0.25">
      <c r="A94" s="825" t="s">
        <v>499</v>
      </c>
      <c r="B94" s="826" t="s">
        <v>1475</v>
      </c>
      <c r="C94" s="827">
        <v>2476</v>
      </c>
      <c r="D94" s="828">
        <v>7336.8</v>
      </c>
      <c r="E94" s="829">
        <f t="shared" si="2"/>
        <v>8657.4240000000009</v>
      </c>
      <c r="F94" s="830">
        <f t="shared" si="3"/>
        <v>21435781.824000001</v>
      </c>
    </row>
    <row r="95" spans="1:6" ht="38.25" customHeight="1" x14ac:dyDescent="0.25">
      <c r="A95" s="825" t="s">
        <v>500</v>
      </c>
      <c r="B95" s="826" t="s">
        <v>1476</v>
      </c>
      <c r="C95" s="827">
        <v>292</v>
      </c>
      <c r="D95" s="828">
        <v>5502.6</v>
      </c>
      <c r="E95" s="829">
        <f t="shared" si="2"/>
        <v>6493.0680000000002</v>
      </c>
      <c r="F95" s="830">
        <f t="shared" si="3"/>
        <v>1895975.8560000001</v>
      </c>
    </row>
    <row r="96" spans="1:6" ht="38.25" customHeight="1" x14ac:dyDescent="0.25">
      <c r="A96" s="825" t="s">
        <v>501</v>
      </c>
      <c r="B96" s="826" t="s">
        <v>99</v>
      </c>
      <c r="C96" s="827">
        <v>54</v>
      </c>
      <c r="D96" s="828">
        <v>937</v>
      </c>
      <c r="E96" s="829">
        <f t="shared" si="2"/>
        <v>1105.6600000000001</v>
      </c>
      <c r="F96" s="830">
        <f t="shared" si="3"/>
        <v>59705.640000000007</v>
      </c>
    </row>
    <row r="97" spans="1:6" ht="38.25" customHeight="1" x14ac:dyDescent="0.25">
      <c r="A97" s="825" t="s">
        <v>502</v>
      </c>
      <c r="B97" s="826" t="s">
        <v>101</v>
      </c>
      <c r="C97" s="827">
        <v>290</v>
      </c>
      <c r="D97" s="828">
        <v>19500</v>
      </c>
      <c r="E97" s="829">
        <f t="shared" si="2"/>
        <v>23010</v>
      </c>
      <c r="F97" s="830">
        <f t="shared" si="3"/>
        <v>6672900</v>
      </c>
    </row>
    <row r="98" spans="1:6" ht="38.25" customHeight="1" x14ac:dyDescent="0.25">
      <c r="A98" s="825" t="s">
        <v>503</v>
      </c>
      <c r="B98" s="826" t="s">
        <v>1528</v>
      </c>
      <c r="C98" s="827">
        <v>14</v>
      </c>
      <c r="D98" s="828">
        <v>195</v>
      </c>
      <c r="E98" s="829">
        <f t="shared" si="2"/>
        <v>230.1</v>
      </c>
      <c r="F98" s="830">
        <f t="shared" si="3"/>
        <v>3221.4</v>
      </c>
    </row>
    <row r="99" spans="1:6" ht="45.75" customHeight="1" x14ac:dyDescent="0.25">
      <c r="A99" s="825" t="s">
        <v>504</v>
      </c>
      <c r="B99" s="831" t="s">
        <v>1384</v>
      </c>
      <c r="C99" s="827">
        <v>2380</v>
      </c>
      <c r="D99" s="828">
        <v>26500</v>
      </c>
      <c r="E99" s="829">
        <f t="shared" si="2"/>
        <v>31270</v>
      </c>
      <c r="F99" s="830">
        <f t="shared" si="3"/>
        <v>74422600</v>
      </c>
    </row>
    <row r="100" spans="1:6" ht="37.5" x14ac:dyDescent="0.25">
      <c r="A100" s="825" t="s">
        <v>505</v>
      </c>
      <c r="B100" s="831" t="s">
        <v>1385</v>
      </c>
      <c r="C100" s="827">
        <v>238</v>
      </c>
      <c r="D100" s="828">
        <v>24600</v>
      </c>
      <c r="E100" s="829">
        <f t="shared" si="2"/>
        <v>29028</v>
      </c>
      <c r="F100" s="830">
        <f t="shared" si="3"/>
        <v>6908664</v>
      </c>
    </row>
    <row r="101" spans="1:6" ht="56.25" x14ac:dyDescent="0.25">
      <c r="A101" s="825" t="s">
        <v>506</v>
      </c>
      <c r="B101" s="831" t="s">
        <v>1386</v>
      </c>
      <c r="C101" s="827">
        <v>724</v>
      </c>
      <c r="D101" s="828">
        <v>9990</v>
      </c>
      <c r="E101" s="829">
        <f t="shared" si="2"/>
        <v>11788.2</v>
      </c>
      <c r="F101" s="830">
        <f t="shared" si="3"/>
        <v>8534656.8000000007</v>
      </c>
    </row>
    <row r="102" spans="1:6" ht="38.25" customHeight="1" x14ac:dyDescent="0.25">
      <c r="A102" s="825" t="s">
        <v>507</v>
      </c>
      <c r="B102" s="826" t="s">
        <v>1387</v>
      </c>
      <c r="C102" s="827">
        <v>2380</v>
      </c>
      <c r="D102" s="828">
        <v>3200</v>
      </c>
      <c r="E102" s="829">
        <f t="shared" si="2"/>
        <v>3776</v>
      </c>
      <c r="F102" s="830">
        <f t="shared" si="3"/>
        <v>8986880</v>
      </c>
    </row>
    <row r="103" spans="1:6" ht="38.25" customHeight="1" x14ac:dyDescent="0.25">
      <c r="A103" s="825" t="s">
        <v>508</v>
      </c>
      <c r="B103" s="826" t="s">
        <v>1388</v>
      </c>
      <c r="C103" s="827">
        <v>2380</v>
      </c>
      <c r="D103" s="828">
        <v>1990</v>
      </c>
      <c r="E103" s="829">
        <f t="shared" si="2"/>
        <v>2348.1999999999998</v>
      </c>
      <c r="F103" s="830">
        <f t="shared" si="3"/>
        <v>5588716</v>
      </c>
    </row>
    <row r="104" spans="1:6" ht="38.25" customHeight="1" x14ac:dyDescent="0.25">
      <c r="A104" s="825" t="s">
        <v>509</v>
      </c>
      <c r="B104" s="826" t="s">
        <v>1256</v>
      </c>
      <c r="C104" s="827">
        <v>1</v>
      </c>
      <c r="D104" s="828">
        <v>2795</v>
      </c>
      <c r="E104" s="829">
        <f t="shared" si="2"/>
        <v>3298.1</v>
      </c>
      <c r="F104" s="830">
        <f t="shared" si="3"/>
        <v>3298.1</v>
      </c>
    </row>
    <row r="105" spans="1:6" ht="45.75" customHeight="1" x14ac:dyDescent="0.25">
      <c r="A105" s="825" t="s">
        <v>510</v>
      </c>
      <c r="B105" s="831" t="s">
        <v>1529</v>
      </c>
      <c r="C105" s="827">
        <v>1</v>
      </c>
      <c r="D105" s="828">
        <v>3300</v>
      </c>
      <c r="E105" s="829">
        <f t="shared" si="2"/>
        <v>3894</v>
      </c>
      <c r="F105" s="830">
        <f t="shared" si="3"/>
        <v>3894</v>
      </c>
    </row>
    <row r="106" spans="1:6" ht="45.75" customHeight="1" x14ac:dyDescent="0.25">
      <c r="A106" s="825" t="s">
        <v>511</v>
      </c>
      <c r="B106" s="831" t="s">
        <v>1381</v>
      </c>
      <c r="C106" s="827">
        <v>2370</v>
      </c>
      <c r="D106" s="828">
        <v>9650</v>
      </c>
      <c r="E106" s="829">
        <f t="shared" si="2"/>
        <v>11387</v>
      </c>
      <c r="F106" s="830">
        <f t="shared" si="3"/>
        <v>26987190</v>
      </c>
    </row>
    <row r="107" spans="1:6" ht="45.75" customHeight="1" x14ac:dyDescent="0.25">
      <c r="A107" s="825" t="s">
        <v>512</v>
      </c>
      <c r="B107" s="831" t="s">
        <v>1382</v>
      </c>
      <c r="C107" s="827">
        <v>237</v>
      </c>
      <c r="D107" s="828">
        <v>1</v>
      </c>
      <c r="E107" s="829">
        <v>1</v>
      </c>
      <c r="F107" s="830">
        <v>1</v>
      </c>
    </row>
    <row r="108" spans="1:6" ht="66.75" customHeight="1" x14ac:dyDescent="0.25">
      <c r="A108" s="825" t="s">
        <v>513</v>
      </c>
      <c r="B108" s="831" t="s">
        <v>1383</v>
      </c>
      <c r="C108" s="827">
        <v>721</v>
      </c>
      <c r="D108" s="828">
        <v>5400</v>
      </c>
      <c r="E108" s="829">
        <f t="shared" si="2"/>
        <v>6372</v>
      </c>
      <c r="F108" s="830">
        <f t="shared" si="3"/>
        <v>4594212</v>
      </c>
    </row>
    <row r="109" spans="1:6" ht="45.75" customHeight="1" x14ac:dyDescent="0.25">
      <c r="A109" s="825" t="s">
        <v>514</v>
      </c>
      <c r="B109" s="831" t="s">
        <v>1145</v>
      </c>
      <c r="C109" s="827">
        <v>490</v>
      </c>
      <c r="D109" s="828">
        <v>38890</v>
      </c>
      <c r="E109" s="829">
        <f t="shared" si="2"/>
        <v>45890.2</v>
      </c>
      <c r="F109" s="830">
        <f t="shared" si="3"/>
        <v>22486198</v>
      </c>
    </row>
    <row r="110" spans="1:6" ht="38.25" customHeight="1" x14ac:dyDescent="0.25">
      <c r="A110" s="825" t="s">
        <v>515</v>
      </c>
      <c r="B110" s="826" t="s">
        <v>1111</v>
      </c>
      <c r="C110" s="827">
        <v>2</v>
      </c>
      <c r="D110" s="828">
        <v>450</v>
      </c>
      <c r="E110" s="829">
        <f t="shared" si="2"/>
        <v>531</v>
      </c>
      <c r="F110" s="830">
        <f t="shared" si="3"/>
        <v>1062</v>
      </c>
    </row>
    <row r="111" spans="1:6" ht="38.25" customHeight="1" x14ac:dyDescent="0.25">
      <c r="A111" s="825" t="s">
        <v>516</v>
      </c>
      <c r="B111" s="826" t="s">
        <v>1113</v>
      </c>
      <c r="C111" s="827">
        <v>2</v>
      </c>
      <c r="D111" s="828">
        <v>330</v>
      </c>
      <c r="E111" s="829">
        <f t="shared" si="2"/>
        <v>389.4</v>
      </c>
      <c r="F111" s="830">
        <f t="shared" si="3"/>
        <v>778.8</v>
      </c>
    </row>
    <row r="112" spans="1:6" ht="38.25" customHeight="1" x14ac:dyDescent="0.25">
      <c r="A112" s="825" t="s">
        <v>517</v>
      </c>
      <c r="B112" s="826" t="s">
        <v>1114</v>
      </c>
      <c r="C112" s="827">
        <v>2</v>
      </c>
      <c r="D112" s="828">
        <v>185.46</v>
      </c>
      <c r="E112" s="829">
        <f t="shared" si="2"/>
        <v>218.84280000000001</v>
      </c>
      <c r="F112" s="830">
        <f t="shared" si="3"/>
        <v>437.68560000000002</v>
      </c>
    </row>
    <row r="113" spans="1:6" ht="38.25" customHeight="1" x14ac:dyDescent="0.25">
      <c r="A113" s="825" t="s">
        <v>518</v>
      </c>
      <c r="B113" s="826" t="s">
        <v>1115</v>
      </c>
      <c r="C113" s="827">
        <v>2</v>
      </c>
      <c r="D113" s="828">
        <v>127.1</v>
      </c>
      <c r="E113" s="829">
        <f t="shared" si="2"/>
        <v>149.97799999999998</v>
      </c>
      <c r="F113" s="830">
        <f t="shared" si="3"/>
        <v>299.95599999999996</v>
      </c>
    </row>
    <row r="114" spans="1:6" ht="38.25" customHeight="1" x14ac:dyDescent="0.25">
      <c r="A114" s="825" t="s">
        <v>519</v>
      </c>
      <c r="B114" s="826" t="s">
        <v>1116</v>
      </c>
      <c r="C114" s="827">
        <v>2</v>
      </c>
      <c r="D114" s="828">
        <v>52.48</v>
      </c>
      <c r="E114" s="829">
        <f t="shared" si="2"/>
        <v>61.926399999999994</v>
      </c>
      <c r="F114" s="830">
        <f t="shared" si="3"/>
        <v>123.85279999999999</v>
      </c>
    </row>
    <row r="115" spans="1:6" ht="38.25" customHeight="1" x14ac:dyDescent="0.25">
      <c r="A115" s="825" t="s">
        <v>520</v>
      </c>
      <c r="B115" s="826" t="s">
        <v>1117</v>
      </c>
      <c r="C115" s="827">
        <v>2</v>
      </c>
      <c r="D115" s="828">
        <v>400</v>
      </c>
      <c r="E115" s="829">
        <f t="shared" si="2"/>
        <v>472</v>
      </c>
      <c r="F115" s="830">
        <f t="shared" si="3"/>
        <v>944</v>
      </c>
    </row>
    <row r="116" spans="1:6" ht="38.25" customHeight="1" x14ac:dyDescent="0.25">
      <c r="A116" s="825" t="s">
        <v>521</v>
      </c>
      <c r="B116" s="826" t="s">
        <v>1118</v>
      </c>
      <c r="C116" s="827">
        <v>2</v>
      </c>
      <c r="D116" s="828">
        <v>634.72</v>
      </c>
      <c r="E116" s="829">
        <f t="shared" si="2"/>
        <v>748.96960000000001</v>
      </c>
      <c r="F116" s="830">
        <f t="shared" si="3"/>
        <v>1497.9392</v>
      </c>
    </row>
    <row r="117" spans="1:6" ht="38.25" customHeight="1" x14ac:dyDescent="0.25">
      <c r="A117" s="825" t="s">
        <v>522</v>
      </c>
      <c r="B117" s="826" t="s">
        <v>1119</v>
      </c>
      <c r="C117" s="827">
        <v>2</v>
      </c>
      <c r="D117" s="828">
        <v>650.85</v>
      </c>
      <c r="E117" s="829">
        <f t="shared" si="2"/>
        <v>768.00300000000004</v>
      </c>
      <c r="F117" s="830">
        <f t="shared" si="3"/>
        <v>1536.0060000000001</v>
      </c>
    </row>
    <row r="118" spans="1:6" ht="38.25" customHeight="1" x14ac:dyDescent="0.25">
      <c r="A118" s="825" t="s">
        <v>523</v>
      </c>
      <c r="B118" s="826" t="s">
        <v>1120</v>
      </c>
      <c r="C118" s="827">
        <v>2</v>
      </c>
      <c r="D118" s="828">
        <v>142.5</v>
      </c>
      <c r="E118" s="829">
        <f t="shared" si="2"/>
        <v>168.15</v>
      </c>
      <c r="F118" s="830">
        <f t="shared" si="3"/>
        <v>336.3</v>
      </c>
    </row>
    <row r="119" spans="1:6" ht="38.25" customHeight="1" x14ac:dyDescent="0.25">
      <c r="A119" s="825" t="s">
        <v>524</v>
      </c>
      <c r="B119" s="826" t="s">
        <v>1121</v>
      </c>
      <c r="C119" s="827">
        <v>2</v>
      </c>
      <c r="D119" s="828">
        <v>130.41</v>
      </c>
      <c r="E119" s="829">
        <f t="shared" si="2"/>
        <v>153.88380000000001</v>
      </c>
      <c r="F119" s="830">
        <f t="shared" si="3"/>
        <v>307.76760000000002</v>
      </c>
    </row>
    <row r="120" spans="1:6" ht="38.25" customHeight="1" x14ac:dyDescent="0.25">
      <c r="A120" s="825" t="s">
        <v>525</v>
      </c>
      <c r="B120" s="826" t="s">
        <v>1122</v>
      </c>
      <c r="C120" s="827">
        <v>2</v>
      </c>
      <c r="D120" s="828">
        <v>116.25</v>
      </c>
      <c r="E120" s="829">
        <f t="shared" si="2"/>
        <v>137.17500000000001</v>
      </c>
      <c r="F120" s="830">
        <f t="shared" si="3"/>
        <v>274.35000000000002</v>
      </c>
    </row>
    <row r="121" spans="1:6" ht="38.25" customHeight="1" x14ac:dyDescent="0.25">
      <c r="A121" s="825" t="s">
        <v>526</v>
      </c>
      <c r="B121" s="826" t="s">
        <v>1128</v>
      </c>
      <c r="C121" s="827">
        <v>1</v>
      </c>
      <c r="D121" s="828">
        <v>650</v>
      </c>
      <c r="E121" s="829">
        <f t="shared" si="2"/>
        <v>767</v>
      </c>
      <c r="F121" s="830">
        <f t="shared" si="3"/>
        <v>767</v>
      </c>
    </row>
    <row r="122" spans="1:6" ht="38.25" customHeight="1" x14ac:dyDescent="0.25">
      <c r="A122" s="825" t="s">
        <v>527</v>
      </c>
      <c r="B122" s="826" t="s">
        <v>1123</v>
      </c>
      <c r="C122" s="827">
        <v>2</v>
      </c>
      <c r="D122" s="828">
        <v>470</v>
      </c>
      <c r="E122" s="829">
        <f t="shared" si="2"/>
        <v>554.6</v>
      </c>
      <c r="F122" s="830">
        <f t="shared" si="3"/>
        <v>1109.2</v>
      </c>
    </row>
    <row r="123" spans="1:6" ht="38.25" customHeight="1" x14ac:dyDescent="0.25">
      <c r="A123" s="825" t="s">
        <v>528</v>
      </c>
      <c r="B123" s="826" t="s">
        <v>1124</v>
      </c>
      <c r="C123" s="827">
        <v>1</v>
      </c>
      <c r="D123" s="828">
        <v>825.15</v>
      </c>
      <c r="E123" s="829">
        <f t="shared" si="2"/>
        <v>973.67699999999991</v>
      </c>
      <c r="F123" s="830">
        <f t="shared" si="3"/>
        <v>973.67699999999991</v>
      </c>
    </row>
    <row r="124" spans="1:6" ht="38.25" customHeight="1" x14ac:dyDescent="0.25">
      <c r="A124" s="825" t="s">
        <v>529</v>
      </c>
      <c r="B124" s="826" t="s">
        <v>1125</v>
      </c>
      <c r="C124" s="827">
        <v>1</v>
      </c>
      <c r="D124" s="828">
        <v>540</v>
      </c>
      <c r="E124" s="829">
        <f t="shared" si="2"/>
        <v>637.20000000000005</v>
      </c>
      <c r="F124" s="830">
        <f t="shared" si="3"/>
        <v>637.20000000000005</v>
      </c>
    </row>
    <row r="125" spans="1:6" ht="38.25" customHeight="1" x14ac:dyDescent="0.25">
      <c r="A125" s="825" t="s">
        <v>530</v>
      </c>
      <c r="B125" s="826" t="s">
        <v>1112</v>
      </c>
      <c r="C125" s="827">
        <v>2</v>
      </c>
      <c r="D125" s="828">
        <v>471.56</v>
      </c>
      <c r="E125" s="829">
        <f t="shared" si="2"/>
        <v>556.44079999999997</v>
      </c>
      <c r="F125" s="830">
        <f t="shared" si="3"/>
        <v>1112.8815999999999</v>
      </c>
    </row>
    <row r="126" spans="1:6" ht="38.25" customHeight="1" x14ac:dyDescent="0.25">
      <c r="A126" s="825" t="s">
        <v>531</v>
      </c>
      <c r="B126" s="826" t="s">
        <v>1389</v>
      </c>
      <c r="C126" s="827">
        <v>108</v>
      </c>
      <c r="D126" s="828">
        <v>260</v>
      </c>
      <c r="E126" s="829">
        <f t="shared" ref="E126:E191" si="4">D126*0.18+D126</f>
        <v>306.8</v>
      </c>
      <c r="F126" s="830">
        <f t="shared" ref="F126:F191" si="5">E126*C126</f>
        <v>33134.400000000001</v>
      </c>
    </row>
    <row r="127" spans="1:6" ht="38.25" customHeight="1" x14ac:dyDescent="0.25">
      <c r="A127" s="825" t="s">
        <v>532</v>
      </c>
      <c r="B127" s="826" t="s">
        <v>1390</v>
      </c>
      <c r="C127" s="827">
        <v>8376</v>
      </c>
      <c r="D127" s="828">
        <v>260</v>
      </c>
      <c r="E127" s="829">
        <f t="shared" si="4"/>
        <v>306.8</v>
      </c>
      <c r="F127" s="830">
        <f t="shared" si="5"/>
        <v>2569756.8000000003</v>
      </c>
    </row>
    <row r="128" spans="1:6" ht="38.25" customHeight="1" x14ac:dyDescent="0.25">
      <c r="A128" s="825" t="s">
        <v>533</v>
      </c>
      <c r="B128" s="826" t="s">
        <v>1391</v>
      </c>
      <c r="C128" s="827">
        <v>1176</v>
      </c>
      <c r="D128" s="828">
        <v>260</v>
      </c>
      <c r="E128" s="829">
        <f t="shared" si="4"/>
        <v>306.8</v>
      </c>
      <c r="F128" s="830">
        <f t="shared" si="5"/>
        <v>360796.8</v>
      </c>
    </row>
    <row r="129" spans="1:6" ht="38.25" customHeight="1" x14ac:dyDescent="0.25">
      <c r="A129" s="825" t="s">
        <v>534</v>
      </c>
      <c r="B129" s="826" t="s">
        <v>1392</v>
      </c>
      <c r="C129" s="827">
        <v>2160</v>
      </c>
      <c r="D129" s="828">
        <v>260</v>
      </c>
      <c r="E129" s="829">
        <f t="shared" si="4"/>
        <v>306.8</v>
      </c>
      <c r="F129" s="830">
        <f t="shared" si="5"/>
        <v>662688</v>
      </c>
    </row>
    <row r="130" spans="1:6" ht="38.25" customHeight="1" x14ac:dyDescent="0.25">
      <c r="A130" s="825" t="s">
        <v>535</v>
      </c>
      <c r="B130" s="826" t="s">
        <v>1393</v>
      </c>
      <c r="C130" s="827">
        <v>4464</v>
      </c>
      <c r="D130" s="828">
        <v>260</v>
      </c>
      <c r="E130" s="829">
        <f t="shared" si="4"/>
        <v>306.8</v>
      </c>
      <c r="F130" s="830">
        <f t="shared" si="5"/>
        <v>1369555.2</v>
      </c>
    </row>
    <row r="131" spans="1:6" ht="38.25" customHeight="1" x14ac:dyDescent="0.25">
      <c r="A131" s="825" t="s">
        <v>536</v>
      </c>
      <c r="B131" s="826" t="s">
        <v>1394</v>
      </c>
      <c r="C131" s="827">
        <v>9120</v>
      </c>
      <c r="D131" s="828">
        <v>260</v>
      </c>
      <c r="E131" s="829">
        <f t="shared" si="4"/>
        <v>306.8</v>
      </c>
      <c r="F131" s="830">
        <f t="shared" si="5"/>
        <v>2798016</v>
      </c>
    </row>
    <row r="132" spans="1:6" ht="38.25" customHeight="1" x14ac:dyDescent="0.25">
      <c r="A132" s="825" t="s">
        <v>537</v>
      </c>
      <c r="B132" s="826" t="s">
        <v>1395</v>
      </c>
      <c r="C132" s="827">
        <v>2400</v>
      </c>
      <c r="D132" s="828">
        <v>260</v>
      </c>
      <c r="E132" s="829">
        <f t="shared" si="4"/>
        <v>306.8</v>
      </c>
      <c r="F132" s="830">
        <f t="shared" si="5"/>
        <v>736320</v>
      </c>
    </row>
    <row r="133" spans="1:6" ht="38.25" customHeight="1" x14ac:dyDescent="0.25">
      <c r="A133" s="825" t="s">
        <v>538</v>
      </c>
      <c r="B133" s="826" t="s">
        <v>1396</v>
      </c>
      <c r="C133" s="827">
        <v>20160</v>
      </c>
      <c r="D133" s="828">
        <v>260</v>
      </c>
      <c r="E133" s="829">
        <f t="shared" si="4"/>
        <v>306.8</v>
      </c>
      <c r="F133" s="830">
        <f t="shared" si="5"/>
        <v>6185088</v>
      </c>
    </row>
    <row r="134" spans="1:6" ht="38.25" customHeight="1" x14ac:dyDescent="0.25">
      <c r="A134" s="825" t="s">
        <v>539</v>
      </c>
      <c r="B134" s="826" t="s">
        <v>1397</v>
      </c>
      <c r="C134" s="827">
        <v>16920</v>
      </c>
      <c r="D134" s="828">
        <v>260</v>
      </c>
      <c r="E134" s="829">
        <f t="shared" si="4"/>
        <v>306.8</v>
      </c>
      <c r="F134" s="830">
        <f t="shared" si="5"/>
        <v>5191056</v>
      </c>
    </row>
    <row r="135" spans="1:6" ht="38.25" customHeight="1" x14ac:dyDescent="0.25">
      <c r="A135" s="825" t="s">
        <v>540</v>
      </c>
      <c r="B135" s="826" t="s">
        <v>1398</v>
      </c>
      <c r="C135" s="827">
        <v>1200</v>
      </c>
      <c r="D135" s="828">
        <v>260</v>
      </c>
      <c r="E135" s="829">
        <f t="shared" si="4"/>
        <v>306.8</v>
      </c>
      <c r="F135" s="830">
        <f t="shared" si="5"/>
        <v>368160</v>
      </c>
    </row>
    <row r="136" spans="1:6" ht="38.25" customHeight="1" x14ac:dyDescent="0.25">
      <c r="A136" s="825" t="s">
        <v>541</v>
      </c>
      <c r="B136" s="826" t="s">
        <v>1399</v>
      </c>
      <c r="C136" s="827">
        <v>1776</v>
      </c>
      <c r="D136" s="828">
        <v>260</v>
      </c>
      <c r="E136" s="829">
        <f t="shared" si="4"/>
        <v>306.8</v>
      </c>
      <c r="F136" s="830">
        <f t="shared" si="5"/>
        <v>544876.80000000005</v>
      </c>
    </row>
    <row r="137" spans="1:6" ht="38.25" customHeight="1" x14ac:dyDescent="0.25">
      <c r="A137" s="825" t="s">
        <v>542</v>
      </c>
      <c r="B137" s="826" t="s">
        <v>1400</v>
      </c>
      <c r="C137" s="827">
        <v>6024</v>
      </c>
      <c r="D137" s="828">
        <v>260</v>
      </c>
      <c r="E137" s="829">
        <f t="shared" si="4"/>
        <v>306.8</v>
      </c>
      <c r="F137" s="830">
        <f t="shared" si="5"/>
        <v>1848163.2</v>
      </c>
    </row>
    <row r="138" spans="1:6" ht="38.25" customHeight="1" x14ac:dyDescent="0.25">
      <c r="A138" s="825" t="s">
        <v>543</v>
      </c>
      <c r="B138" s="826" t="s">
        <v>1401</v>
      </c>
      <c r="C138" s="827">
        <v>3072</v>
      </c>
      <c r="D138" s="828">
        <v>260</v>
      </c>
      <c r="E138" s="829">
        <f t="shared" si="4"/>
        <v>306.8</v>
      </c>
      <c r="F138" s="830">
        <f t="shared" si="5"/>
        <v>942489.60000000009</v>
      </c>
    </row>
    <row r="139" spans="1:6" ht="38.25" customHeight="1" x14ac:dyDescent="0.25">
      <c r="A139" s="825" t="s">
        <v>544</v>
      </c>
      <c r="B139" s="826" t="s">
        <v>258</v>
      </c>
      <c r="C139" s="827">
        <v>124</v>
      </c>
      <c r="D139" s="828">
        <v>4000</v>
      </c>
      <c r="E139" s="829">
        <f t="shared" si="4"/>
        <v>4720</v>
      </c>
      <c r="F139" s="830">
        <f t="shared" si="5"/>
        <v>585280</v>
      </c>
    </row>
    <row r="140" spans="1:6" ht="38.25" customHeight="1" x14ac:dyDescent="0.25">
      <c r="A140" s="825" t="s">
        <v>545</v>
      </c>
      <c r="B140" s="826" t="s">
        <v>307</v>
      </c>
      <c r="C140" s="827">
        <v>1</v>
      </c>
      <c r="D140" s="828">
        <v>4405</v>
      </c>
      <c r="E140" s="829">
        <f t="shared" si="4"/>
        <v>5197.8999999999996</v>
      </c>
      <c r="F140" s="830">
        <f t="shared" si="5"/>
        <v>5197.8999999999996</v>
      </c>
    </row>
    <row r="141" spans="1:6" ht="38.25" customHeight="1" x14ac:dyDescent="0.25">
      <c r="A141" s="825" t="s">
        <v>546</v>
      </c>
      <c r="B141" s="826" t="s">
        <v>308</v>
      </c>
      <c r="C141" s="827">
        <v>2</v>
      </c>
      <c r="D141" s="828">
        <v>58480</v>
      </c>
      <c r="E141" s="829">
        <f t="shared" si="4"/>
        <v>69006.399999999994</v>
      </c>
      <c r="F141" s="830">
        <f t="shared" si="5"/>
        <v>138012.79999999999</v>
      </c>
    </row>
    <row r="142" spans="1:6" ht="38.25" customHeight="1" x14ac:dyDescent="0.25">
      <c r="A142" s="825" t="s">
        <v>547</v>
      </c>
      <c r="B142" s="826" t="s">
        <v>309</v>
      </c>
      <c r="C142" s="827">
        <v>2</v>
      </c>
      <c r="D142" s="828">
        <v>1815</v>
      </c>
      <c r="E142" s="829">
        <f t="shared" si="4"/>
        <v>2141.6999999999998</v>
      </c>
      <c r="F142" s="830">
        <f t="shared" si="5"/>
        <v>4283.3999999999996</v>
      </c>
    </row>
    <row r="143" spans="1:6" ht="38.25" customHeight="1" x14ac:dyDescent="0.25">
      <c r="A143" s="825" t="s">
        <v>548</v>
      </c>
      <c r="B143" s="826" t="s">
        <v>311</v>
      </c>
      <c r="C143" s="827">
        <v>1</v>
      </c>
      <c r="D143" s="828">
        <v>236490</v>
      </c>
      <c r="E143" s="829">
        <f t="shared" si="4"/>
        <v>279058.2</v>
      </c>
      <c r="F143" s="830">
        <f t="shared" si="5"/>
        <v>279058.2</v>
      </c>
    </row>
    <row r="144" spans="1:6" ht="38.25" customHeight="1" x14ac:dyDescent="0.25">
      <c r="A144" s="825" t="s">
        <v>549</v>
      </c>
      <c r="B144" s="826" t="s">
        <v>313</v>
      </c>
      <c r="C144" s="827">
        <v>100</v>
      </c>
      <c r="D144" s="828">
        <v>160</v>
      </c>
      <c r="E144" s="829">
        <f t="shared" si="4"/>
        <v>188.8</v>
      </c>
      <c r="F144" s="830">
        <f t="shared" si="5"/>
        <v>18880</v>
      </c>
    </row>
    <row r="145" spans="1:6" ht="38.25" customHeight="1" x14ac:dyDescent="0.25">
      <c r="A145" s="825" t="s">
        <v>550</v>
      </c>
      <c r="B145" s="826" t="s">
        <v>1530</v>
      </c>
      <c r="C145" s="827">
        <v>1</v>
      </c>
      <c r="D145" s="828">
        <v>5084.75</v>
      </c>
      <c r="E145" s="829">
        <f t="shared" si="4"/>
        <v>6000.0050000000001</v>
      </c>
      <c r="F145" s="830">
        <f t="shared" si="5"/>
        <v>6000.0050000000001</v>
      </c>
    </row>
    <row r="146" spans="1:6" ht="38.25" customHeight="1" x14ac:dyDescent="0.25">
      <c r="A146" s="825" t="s">
        <v>551</v>
      </c>
      <c r="B146" s="826" t="s">
        <v>1459</v>
      </c>
      <c r="C146" s="827">
        <v>150</v>
      </c>
      <c r="D146" s="828">
        <v>279.66000000000003</v>
      </c>
      <c r="E146" s="829">
        <f t="shared" si="4"/>
        <v>329.99880000000002</v>
      </c>
      <c r="F146" s="830">
        <f t="shared" si="5"/>
        <v>49499.82</v>
      </c>
    </row>
    <row r="147" spans="1:6" ht="38.25" customHeight="1" x14ac:dyDescent="0.25">
      <c r="A147" s="825" t="s">
        <v>552</v>
      </c>
      <c r="B147" s="826" t="s">
        <v>1531</v>
      </c>
      <c r="C147" s="827">
        <v>20</v>
      </c>
      <c r="D147" s="828">
        <v>16500</v>
      </c>
      <c r="E147" s="829">
        <f t="shared" si="4"/>
        <v>19470</v>
      </c>
      <c r="F147" s="830">
        <f t="shared" si="5"/>
        <v>389400</v>
      </c>
    </row>
    <row r="148" spans="1:6" ht="38.25" customHeight="1" x14ac:dyDescent="0.25">
      <c r="A148" s="825" t="s">
        <v>553</v>
      </c>
      <c r="B148" s="826" t="s">
        <v>1532</v>
      </c>
      <c r="C148" s="827">
        <v>20</v>
      </c>
      <c r="D148" s="828">
        <v>12000</v>
      </c>
      <c r="E148" s="829">
        <f t="shared" si="4"/>
        <v>14160</v>
      </c>
      <c r="F148" s="830">
        <f t="shared" si="5"/>
        <v>283200</v>
      </c>
    </row>
    <row r="149" spans="1:6" ht="38.25" customHeight="1" x14ac:dyDescent="0.25">
      <c r="A149" s="825" t="s">
        <v>554</v>
      </c>
      <c r="B149" s="826" t="s">
        <v>1533</v>
      </c>
      <c r="C149" s="827">
        <v>1910</v>
      </c>
      <c r="D149" s="828">
        <v>350</v>
      </c>
      <c r="E149" s="829">
        <f t="shared" si="4"/>
        <v>413</v>
      </c>
      <c r="F149" s="830">
        <f t="shared" si="5"/>
        <v>788830</v>
      </c>
    </row>
    <row r="150" spans="1:6" ht="38.25" customHeight="1" x14ac:dyDescent="0.25">
      <c r="A150" s="825" t="s">
        <v>555</v>
      </c>
      <c r="B150" s="826" t="s">
        <v>1534</v>
      </c>
      <c r="C150" s="827">
        <v>762</v>
      </c>
      <c r="D150" s="828">
        <v>11600</v>
      </c>
      <c r="E150" s="829">
        <f t="shared" si="4"/>
        <v>13688</v>
      </c>
      <c r="F150" s="830">
        <f t="shared" si="5"/>
        <v>10430256</v>
      </c>
    </row>
    <row r="151" spans="1:6" ht="38.25" customHeight="1" x14ac:dyDescent="0.25">
      <c r="A151" s="825" t="s">
        <v>556</v>
      </c>
      <c r="B151" s="826" t="s">
        <v>1535</v>
      </c>
      <c r="C151" s="827">
        <v>26</v>
      </c>
      <c r="D151" s="828">
        <v>16800</v>
      </c>
      <c r="E151" s="829">
        <f t="shared" si="4"/>
        <v>19824</v>
      </c>
      <c r="F151" s="830">
        <f t="shared" si="5"/>
        <v>515424</v>
      </c>
    </row>
    <row r="152" spans="1:6" ht="38.25" customHeight="1" x14ac:dyDescent="0.25">
      <c r="A152" s="825" t="s">
        <v>557</v>
      </c>
      <c r="B152" s="826" t="s">
        <v>1244</v>
      </c>
      <c r="C152" s="827">
        <v>266</v>
      </c>
      <c r="D152" s="828">
        <v>200</v>
      </c>
      <c r="E152" s="829">
        <f t="shared" si="4"/>
        <v>236</v>
      </c>
      <c r="F152" s="830">
        <f t="shared" si="5"/>
        <v>62776</v>
      </c>
    </row>
    <row r="153" spans="1:6" ht="38.25" customHeight="1" x14ac:dyDescent="0.25">
      <c r="A153" s="825" t="s">
        <v>558</v>
      </c>
      <c r="B153" s="826" t="s">
        <v>1245</v>
      </c>
      <c r="C153" s="827">
        <v>466</v>
      </c>
      <c r="D153" s="828">
        <v>200</v>
      </c>
      <c r="E153" s="829">
        <f t="shared" si="4"/>
        <v>236</v>
      </c>
      <c r="F153" s="830">
        <f t="shared" si="5"/>
        <v>109976</v>
      </c>
    </row>
    <row r="154" spans="1:6" ht="38.25" customHeight="1" x14ac:dyDescent="0.25">
      <c r="A154" s="825" t="s">
        <v>559</v>
      </c>
      <c r="B154" s="826" t="s">
        <v>1246</v>
      </c>
      <c r="C154" s="827">
        <v>24</v>
      </c>
      <c r="D154" s="828">
        <v>200</v>
      </c>
      <c r="E154" s="829">
        <f t="shared" si="4"/>
        <v>236</v>
      </c>
      <c r="F154" s="830">
        <f t="shared" si="5"/>
        <v>5664</v>
      </c>
    </row>
    <row r="155" spans="1:6" ht="38.25" customHeight="1" x14ac:dyDescent="0.25">
      <c r="A155" s="825" t="s">
        <v>560</v>
      </c>
      <c r="B155" s="826" t="s">
        <v>1247</v>
      </c>
      <c r="C155" s="827">
        <v>16</v>
      </c>
      <c r="D155" s="828">
        <v>200</v>
      </c>
      <c r="E155" s="829">
        <f t="shared" si="4"/>
        <v>236</v>
      </c>
      <c r="F155" s="830">
        <f t="shared" si="5"/>
        <v>3776</v>
      </c>
    </row>
    <row r="156" spans="1:6" ht="38.25" customHeight="1" x14ac:dyDescent="0.25">
      <c r="A156" s="825" t="s">
        <v>561</v>
      </c>
      <c r="B156" s="826" t="s">
        <v>1248</v>
      </c>
      <c r="C156" s="827">
        <v>4500</v>
      </c>
      <c r="D156" s="828">
        <v>70</v>
      </c>
      <c r="E156" s="829">
        <f t="shared" si="4"/>
        <v>82.6</v>
      </c>
      <c r="F156" s="830">
        <f t="shared" si="5"/>
        <v>371700</v>
      </c>
    </row>
    <row r="157" spans="1:6" ht="38.25" customHeight="1" x14ac:dyDescent="0.25">
      <c r="A157" s="825" t="s">
        <v>562</v>
      </c>
      <c r="B157" s="826" t="s">
        <v>1249</v>
      </c>
      <c r="C157" s="827">
        <v>4050</v>
      </c>
      <c r="D157" s="828">
        <v>70</v>
      </c>
      <c r="E157" s="829">
        <f t="shared" si="4"/>
        <v>82.6</v>
      </c>
      <c r="F157" s="830">
        <f t="shared" si="5"/>
        <v>334530</v>
      </c>
    </row>
    <row r="158" spans="1:6" ht="38.25" customHeight="1" x14ac:dyDescent="0.25">
      <c r="A158" s="825" t="s">
        <v>563</v>
      </c>
      <c r="B158" s="826" t="s">
        <v>1250</v>
      </c>
      <c r="C158" s="827">
        <v>11700</v>
      </c>
      <c r="D158" s="828">
        <v>70</v>
      </c>
      <c r="E158" s="829">
        <f t="shared" si="4"/>
        <v>82.6</v>
      </c>
      <c r="F158" s="830">
        <f t="shared" si="5"/>
        <v>966419.99999999988</v>
      </c>
    </row>
    <row r="159" spans="1:6" ht="38.25" customHeight="1" x14ac:dyDescent="0.25">
      <c r="A159" s="825" t="s">
        <v>564</v>
      </c>
      <c r="B159" s="826" t="s">
        <v>1251</v>
      </c>
      <c r="C159" s="827">
        <v>13950</v>
      </c>
      <c r="D159" s="828">
        <v>70</v>
      </c>
      <c r="E159" s="829">
        <f t="shared" si="4"/>
        <v>82.6</v>
      </c>
      <c r="F159" s="830">
        <f t="shared" si="5"/>
        <v>1152270</v>
      </c>
    </row>
    <row r="160" spans="1:6" ht="38.25" customHeight="1" x14ac:dyDescent="0.25">
      <c r="A160" s="825" t="s">
        <v>565</v>
      </c>
      <c r="B160" s="826" t="s">
        <v>1252</v>
      </c>
      <c r="C160" s="827">
        <v>6912</v>
      </c>
      <c r="D160" s="828">
        <v>70</v>
      </c>
      <c r="E160" s="829">
        <f t="shared" si="4"/>
        <v>82.6</v>
      </c>
      <c r="F160" s="830">
        <f t="shared" si="5"/>
        <v>570931.19999999995</v>
      </c>
    </row>
    <row r="161" spans="1:6" ht="38.25" customHeight="1" x14ac:dyDescent="0.25">
      <c r="A161" s="825" t="s">
        <v>566</v>
      </c>
      <c r="B161" s="826" t="s">
        <v>1254</v>
      </c>
      <c r="C161" s="827">
        <v>9450</v>
      </c>
      <c r="D161" s="828">
        <v>70</v>
      </c>
      <c r="E161" s="829">
        <f t="shared" si="4"/>
        <v>82.6</v>
      </c>
      <c r="F161" s="830">
        <f t="shared" si="5"/>
        <v>780570</v>
      </c>
    </row>
    <row r="162" spans="1:6" ht="38.25" customHeight="1" x14ac:dyDescent="0.25">
      <c r="A162" s="825" t="s">
        <v>567</v>
      </c>
      <c r="B162" s="826" t="s">
        <v>1253</v>
      </c>
      <c r="C162" s="827">
        <v>3600</v>
      </c>
      <c r="D162" s="828">
        <v>70</v>
      </c>
      <c r="E162" s="829">
        <f t="shared" si="4"/>
        <v>82.6</v>
      </c>
      <c r="F162" s="830">
        <f t="shared" si="5"/>
        <v>297360</v>
      </c>
    </row>
    <row r="163" spans="1:6" ht="38.25" customHeight="1" x14ac:dyDescent="0.25">
      <c r="A163" s="825" t="s">
        <v>568</v>
      </c>
      <c r="B163" s="826" t="s">
        <v>256</v>
      </c>
      <c r="C163" s="827">
        <v>355</v>
      </c>
      <c r="D163" s="828">
        <v>300</v>
      </c>
      <c r="E163" s="829">
        <f t="shared" si="4"/>
        <v>354</v>
      </c>
      <c r="F163" s="830">
        <f t="shared" si="5"/>
        <v>125670</v>
      </c>
    </row>
    <row r="164" spans="1:6" ht="38.25" customHeight="1" x14ac:dyDescent="0.25">
      <c r="A164" s="825" t="s">
        <v>569</v>
      </c>
      <c r="B164" s="826" t="s">
        <v>265</v>
      </c>
      <c r="C164" s="827">
        <v>2</v>
      </c>
      <c r="D164" s="828">
        <v>3650</v>
      </c>
      <c r="E164" s="829">
        <f t="shared" si="4"/>
        <v>4307</v>
      </c>
      <c r="F164" s="830">
        <f t="shared" si="5"/>
        <v>8614</v>
      </c>
    </row>
    <row r="165" spans="1:6" ht="38.25" customHeight="1" x14ac:dyDescent="0.25">
      <c r="A165" s="825" t="s">
        <v>570</v>
      </c>
      <c r="B165" s="826" t="s">
        <v>258</v>
      </c>
      <c r="C165" s="827">
        <v>37</v>
      </c>
      <c r="D165" s="828">
        <v>4000</v>
      </c>
      <c r="E165" s="829">
        <f t="shared" si="4"/>
        <v>4720</v>
      </c>
      <c r="F165" s="830">
        <f t="shared" si="5"/>
        <v>174640</v>
      </c>
    </row>
    <row r="166" spans="1:6" ht="38.25" customHeight="1" x14ac:dyDescent="0.25">
      <c r="A166" s="825" t="s">
        <v>571</v>
      </c>
      <c r="B166" s="826" t="s">
        <v>1536</v>
      </c>
      <c r="C166" s="827">
        <v>60</v>
      </c>
      <c r="D166" s="828">
        <v>1200</v>
      </c>
      <c r="E166" s="829">
        <f t="shared" si="4"/>
        <v>1416</v>
      </c>
      <c r="F166" s="830">
        <f t="shared" si="5"/>
        <v>84960</v>
      </c>
    </row>
    <row r="167" spans="1:6" ht="38.25" customHeight="1" x14ac:dyDescent="0.25">
      <c r="A167" s="825" t="s">
        <v>572</v>
      </c>
      <c r="B167" s="826" t="s">
        <v>1537</v>
      </c>
      <c r="C167" s="827">
        <v>14</v>
      </c>
      <c r="D167" s="828">
        <v>8100</v>
      </c>
      <c r="E167" s="829">
        <f t="shared" si="4"/>
        <v>9558</v>
      </c>
      <c r="F167" s="830">
        <f t="shared" si="5"/>
        <v>133812</v>
      </c>
    </row>
    <row r="168" spans="1:6" ht="38.25" customHeight="1" x14ac:dyDescent="0.25">
      <c r="A168" s="825" t="s">
        <v>573</v>
      </c>
      <c r="B168" s="826" t="s">
        <v>276</v>
      </c>
      <c r="C168" s="827">
        <v>7</v>
      </c>
      <c r="D168" s="828">
        <v>4145</v>
      </c>
      <c r="E168" s="829">
        <f t="shared" si="4"/>
        <v>4891.1000000000004</v>
      </c>
      <c r="F168" s="830">
        <f t="shared" si="5"/>
        <v>34237.700000000004</v>
      </c>
    </row>
    <row r="169" spans="1:6" ht="38.25" customHeight="1" x14ac:dyDescent="0.25">
      <c r="A169" s="825" t="s">
        <v>574</v>
      </c>
      <c r="B169" s="826" t="s">
        <v>1538</v>
      </c>
      <c r="C169" s="827">
        <v>16</v>
      </c>
      <c r="D169" s="828">
        <v>14300</v>
      </c>
      <c r="E169" s="829">
        <f t="shared" si="4"/>
        <v>16874</v>
      </c>
      <c r="F169" s="830">
        <f t="shared" si="5"/>
        <v>269984</v>
      </c>
    </row>
    <row r="170" spans="1:6" ht="38.25" customHeight="1" x14ac:dyDescent="0.25">
      <c r="A170" s="825" t="s">
        <v>575</v>
      </c>
      <c r="B170" s="826" t="s">
        <v>1539</v>
      </c>
      <c r="C170" s="827">
        <v>2</v>
      </c>
      <c r="D170" s="828">
        <v>4644.4799999999996</v>
      </c>
      <c r="E170" s="829">
        <v>5664</v>
      </c>
      <c r="F170" s="830">
        <f>E170*C170</f>
        <v>11328</v>
      </c>
    </row>
    <row r="171" spans="1:6" ht="38.25" customHeight="1" x14ac:dyDescent="0.25">
      <c r="A171" s="825" t="s">
        <v>576</v>
      </c>
      <c r="B171" s="826" t="s">
        <v>1540</v>
      </c>
      <c r="C171" s="827">
        <v>1</v>
      </c>
      <c r="D171" s="828">
        <v>4644.4799999999996</v>
      </c>
      <c r="E171" s="829">
        <v>5664</v>
      </c>
      <c r="F171" s="830">
        <f>E171*C171</f>
        <v>5664</v>
      </c>
    </row>
    <row r="172" spans="1:6" ht="38.25" customHeight="1" x14ac:dyDescent="0.25">
      <c r="A172" s="825" t="s">
        <v>577</v>
      </c>
      <c r="B172" s="826" t="s">
        <v>282</v>
      </c>
      <c r="C172" s="827">
        <v>3</v>
      </c>
      <c r="D172" s="828">
        <v>4800</v>
      </c>
      <c r="E172" s="829">
        <f t="shared" si="4"/>
        <v>5664</v>
      </c>
      <c r="F172" s="830">
        <f t="shared" si="5"/>
        <v>16992</v>
      </c>
    </row>
    <row r="173" spans="1:6" ht="38.25" customHeight="1" x14ac:dyDescent="0.25">
      <c r="A173" s="825" t="s">
        <v>578</v>
      </c>
      <c r="B173" s="826" t="s">
        <v>283</v>
      </c>
      <c r="C173" s="827">
        <v>1</v>
      </c>
      <c r="D173" s="828">
        <v>7500</v>
      </c>
      <c r="E173" s="829">
        <f t="shared" si="4"/>
        <v>8850</v>
      </c>
      <c r="F173" s="830">
        <f t="shared" si="5"/>
        <v>8850</v>
      </c>
    </row>
    <row r="174" spans="1:6" ht="38.25" customHeight="1" x14ac:dyDescent="0.25">
      <c r="A174" s="825" t="s">
        <v>579</v>
      </c>
      <c r="B174" s="826" t="s">
        <v>284</v>
      </c>
      <c r="C174" s="827">
        <v>9</v>
      </c>
      <c r="D174" s="828">
        <v>7800</v>
      </c>
      <c r="E174" s="829">
        <f t="shared" si="4"/>
        <v>9204</v>
      </c>
      <c r="F174" s="830">
        <f t="shared" si="5"/>
        <v>82836</v>
      </c>
    </row>
    <row r="175" spans="1:6" ht="38.25" customHeight="1" x14ac:dyDescent="0.25">
      <c r="A175" s="825" t="s">
        <v>580</v>
      </c>
      <c r="B175" s="826" t="s">
        <v>291</v>
      </c>
      <c r="C175" s="827">
        <v>2000</v>
      </c>
      <c r="D175" s="828">
        <v>67</v>
      </c>
      <c r="E175" s="829">
        <f t="shared" si="4"/>
        <v>79.06</v>
      </c>
      <c r="F175" s="830">
        <f t="shared" si="5"/>
        <v>158120</v>
      </c>
    </row>
    <row r="176" spans="1:6" ht="38.25" customHeight="1" x14ac:dyDescent="0.25">
      <c r="A176" s="825" t="s">
        <v>581</v>
      </c>
      <c r="B176" s="826" t="s">
        <v>293</v>
      </c>
      <c r="C176" s="827">
        <v>720</v>
      </c>
      <c r="D176" s="828">
        <v>300</v>
      </c>
      <c r="E176" s="829">
        <f t="shared" si="4"/>
        <v>354</v>
      </c>
      <c r="F176" s="830">
        <f t="shared" si="5"/>
        <v>254880</v>
      </c>
    </row>
    <row r="177" spans="1:6" ht="38.25" customHeight="1" x14ac:dyDescent="0.25">
      <c r="A177" s="825" t="s">
        <v>582</v>
      </c>
      <c r="B177" s="826" t="s">
        <v>206</v>
      </c>
      <c r="C177" s="827">
        <v>220</v>
      </c>
      <c r="D177" s="828">
        <v>34.200000000000003</v>
      </c>
      <c r="E177" s="829">
        <f t="shared" si="4"/>
        <v>40.356000000000002</v>
      </c>
      <c r="F177" s="830">
        <f t="shared" si="5"/>
        <v>8878.32</v>
      </c>
    </row>
    <row r="178" spans="1:6" ht="38.25" customHeight="1" x14ac:dyDescent="0.25">
      <c r="A178" s="825" t="s">
        <v>583</v>
      </c>
      <c r="B178" s="826" t="s">
        <v>208</v>
      </c>
      <c r="C178" s="827">
        <v>100</v>
      </c>
      <c r="D178" s="828">
        <v>23.54</v>
      </c>
      <c r="E178" s="829">
        <f t="shared" si="4"/>
        <v>27.777200000000001</v>
      </c>
      <c r="F178" s="830">
        <f t="shared" si="5"/>
        <v>2777.7200000000003</v>
      </c>
    </row>
    <row r="179" spans="1:6" ht="38.25" customHeight="1" x14ac:dyDescent="0.25">
      <c r="A179" s="825" t="s">
        <v>584</v>
      </c>
      <c r="B179" s="826" t="s">
        <v>230</v>
      </c>
      <c r="C179" s="827">
        <v>120</v>
      </c>
      <c r="D179" s="828">
        <v>2500</v>
      </c>
      <c r="E179" s="829">
        <f t="shared" si="4"/>
        <v>2950</v>
      </c>
      <c r="F179" s="830">
        <f t="shared" si="5"/>
        <v>354000</v>
      </c>
    </row>
    <row r="180" spans="1:6" ht="38.25" customHeight="1" x14ac:dyDescent="0.25">
      <c r="A180" s="825" t="s">
        <v>585</v>
      </c>
      <c r="B180" s="826" t="s">
        <v>232</v>
      </c>
      <c r="C180" s="827">
        <v>280</v>
      </c>
      <c r="D180" s="828">
        <v>600</v>
      </c>
      <c r="E180" s="829">
        <f t="shared" si="4"/>
        <v>708</v>
      </c>
      <c r="F180" s="830">
        <f t="shared" si="5"/>
        <v>198240</v>
      </c>
    </row>
    <row r="181" spans="1:6" ht="38.25" customHeight="1" x14ac:dyDescent="0.25">
      <c r="A181" s="825" t="s">
        <v>586</v>
      </c>
      <c r="B181" s="826" t="s">
        <v>1541</v>
      </c>
      <c r="C181" s="827">
        <v>261</v>
      </c>
      <c r="D181" s="828">
        <v>360</v>
      </c>
      <c r="E181" s="829">
        <f t="shared" si="4"/>
        <v>424.8</v>
      </c>
      <c r="F181" s="830">
        <f t="shared" si="5"/>
        <v>110872.8</v>
      </c>
    </row>
    <row r="182" spans="1:6" ht="38.25" customHeight="1" x14ac:dyDescent="0.25">
      <c r="A182" s="825" t="s">
        <v>587</v>
      </c>
      <c r="B182" s="826" t="s">
        <v>1542</v>
      </c>
      <c r="C182" s="827">
        <v>68</v>
      </c>
      <c r="D182" s="828">
        <v>9300</v>
      </c>
      <c r="E182" s="829">
        <f t="shared" si="4"/>
        <v>10974</v>
      </c>
      <c r="F182" s="830">
        <f t="shared" si="5"/>
        <v>746232</v>
      </c>
    </row>
    <row r="183" spans="1:6" ht="38.25" customHeight="1" x14ac:dyDescent="0.25">
      <c r="A183" s="825" t="s">
        <v>588</v>
      </c>
      <c r="B183" s="826" t="s">
        <v>248</v>
      </c>
      <c r="C183" s="827">
        <v>1000</v>
      </c>
      <c r="D183" s="828">
        <v>4290</v>
      </c>
      <c r="E183" s="829">
        <f t="shared" si="4"/>
        <v>5062.2</v>
      </c>
      <c r="F183" s="830">
        <f t="shared" si="5"/>
        <v>5062200</v>
      </c>
    </row>
    <row r="184" spans="1:6" ht="38.25" customHeight="1" x14ac:dyDescent="0.25">
      <c r="A184" s="825" t="s">
        <v>589</v>
      </c>
      <c r="B184" s="826" t="s">
        <v>1543</v>
      </c>
      <c r="C184" s="827">
        <v>150</v>
      </c>
      <c r="D184" s="828">
        <v>700</v>
      </c>
      <c r="E184" s="829">
        <f t="shared" si="4"/>
        <v>826</v>
      </c>
      <c r="F184" s="830">
        <f t="shared" si="5"/>
        <v>123900</v>
      </c>
    </row>
    <row r="185" spans="1:6" ht="38.25" customHeight="1" x14ac:dyDescent="0.25">
      <c r="A185" s="825" t="s">
        <v>590</v>
      </c>
      <c r="B185" s="826" t="s">
        <v>272</v>
      </c>
      <c r="C185" s="827">
        <v>5</v>
      </c>
      <c r="D185" s="828">
        <v>2100</v>
      </c>
      <c r="E185" s="829">
        <f t="shared" si="4"/>
        <v>2478</v>
      </c>
      <c r="F185" s="830">
        <f t="shared" si="5"/>
        <v>12390</v>
      </c>
    </row>
    <row r="186" spans="1:6" ht="38.25" customHeight="1" x14ac:dyDescent="0.25">
      <c r="A186" s="825" t="s">
        <v>1077</v>
      </c>
      <c r="B186" s="826" t="s">
        <v>1544</v>
      </c>
      <c r="C186" s="827">
        <v>5</v>
      </c>
      <c r="D186" s="828">
        <v>100</v>
      </c>
      <c r="E186" s="829">
        <f t="shared" si="4"/>
        <v>118</v>
      </c>
      <c r="F186" s="830">
        <f t="shared" si="5"/>
        <v>590</v>
      </c>
    </row>
    <row r="187" spans="1:6" ht="38.25" customHeight="1" x14ac:dyDescent="0.25">
      <c r="A187" s="825" t="s">
        <v>1078</v>
      </c>
      <c r="B187" s="826" t="s">
        <v>330</v>
      </c>
      <c r="C187" s="827">
        <v>422</v>
      </c>
      <c r="D187" s="828">
        <v>70</v>
      </c>
      <c r="E187" s="829">
        <f t="shared" si="4"/>
        <v>82.6</v>
      </c>
      <c r="F187" s="830">
        <f t="shared" si="5"/>
        <v>34857.199999999997</v>
      </c>
    </row>
    <row r="188" spans="1:6" ht="38.25" customHeight="1" x14ac:dyDescent="0.25">
      <c r="A188" s="825" t="s">
        <v>1079</v>
      </c>
      <c r="B188" s="826" t="s">
        <v>1545</v>
      </c>
      <c r="C188" s="827">
        <v>6</v>
      </c>
      <c r="D188" s="828">
        <v>40</v>
      </c>
      <c r="E188" s="829">
        <f t="shared" si="4"/>
        <v>47.2</v>
      </c>
      <c r="F188" s="830">
        <f t="shared" si="5"/>
        <v>283.20000000000005</v>
      </c>
    </row>
    <row r="189" spans="1:6" ht="38.25" customHeight="1" x14ac:dyDescent="0.25">
      <c r="A189" s="825" t="s">
        <v>1080</v>
      </c>
      <c r="B189" s="826" t="s">
        <v>323</v>
      </c>
      <c r="C189" s="827">
        <v>34</v>
      </c>
      <c r="D189" s="828">
        <v>100</v>
      </c>
      <c r="E189" s="829">
        <f t="shared" si="4"/>
        <v>118</v>
      </c>
      <c r="F189" s="830">
        <f t="shared" si="5"/>
        <v>4012</v>
      </c>
    </row>
    <row r="190" spans="1:6" ht="38.25" customHeight="1" x14ac:dyDescent="0.25">
      <c r="A190" s="825" t="s">
        <v>1081</v>
      </c>
      <c r="B190" s="826" t="s">
        <v>1546</v>
      </c>
      <c r="C190" s="827">
        <v>3746</v>
      </c>
      <c r="D190" s="828">
        <v>20</v>
      </c>
      <c r="E190" s="829">
        <f t="shared" si="4"/>
        <v>23.6</v>
      </c>
      <c r="F190" s="830">
        <f t="shared" si="5"/>
        <v>88405.6</v>
      </c>
    </row>
    <row r="191" spans="1:6" ht="38.25" customHeight="1" x14ac:dyDescent="0.25">
      <c r="A191" s="825" t="s">
        <v>1082</v>
      </c>
      <c r="B191" s="826" t="s">
        <v>1547</v>
      </c>
      <c r="C191" s="827">
        <v>2990</v>
      </c>
      <c r="D191" s="828">
        <v>40</v>
      </c>
      <c r="E191" s="829">
        <f t="shared" si="4"/>
        <v>47.2</v>
      </c>
      <c r="F191" s="830">
        <f t="shared" si="5"/>
        <v>141128</v>
      </c>
    </row>
    <row r="192" spans="1:6" ht="38.25" customHeight="1" x14ac:dyDescent="0.25">
      <c r="A192" s="825" t="s">
        <v>1129</v>
      </c>
      <c r="B192" s="826" t="s">
        <v>1548</v>
      </c>
      <c r="C192" s="827">
        <v>11</v>
      </c>
      <c r="D192" s="828">
        <v>80</v>
      </c>
      <c r="E192" s="829">
        <f t="shared" ref="E192:E222" si="6">D192*0.18+D192</f>
        <v>94.4</v>
      </c>
      <c r="F192" s="830">
        <f t="shared" ref="F192:F222" si="7">E192*C192</f>
        <v>1038.4000000000001</v>
      </c>
    </row>
    <row r="193" spans="1:6" ht="38.25" customHeight="1" x14ac:dyDescent="0.25">
      <c r="A193" s="825" t="s">
        <v>1130</v>
      </c>
      <c r="B193" s="826" t="s">
        <v>1549</v>
      </c>
      <c r="C193" s="827">
        <v>47</v>
      </c>
      <c r="D193" s="828">
        <v>50</v>
      </c>
      <c r="E193" s="829">
        <f t="shared" si="6"/>
        <v>59</v>
      </c>
      <c r="F193" s="830">
        <f t="shared" si="7"/>
        <v>2773</v>
      </c>
    </row>
    <row r="194" spans="1:6" ht="38.25" customHeight="1" x14ac:dyDescent="0.25">
      <c r="A194" s="825" t="s">
        <v>1131</v>
      </c>
      <c r="B194" s="826" t="s">
        <v>301</v>
      </c>
      <c r="C194" s="827">
        <v>4044</v>
      </c>
      <c r="D194" s="828">
        <v>30</v>
      </c>
      <c r="E194" s="829">
        <f t="shared" si="6"/>
        <v>35.4</v>
      </c>
      <c r="F194" s="830">
        <f t="shared" si="7"/>
        <v>143157.6</v>
      </c>
    </row>
    <row r="195" spans="1:6" ht="38.25" customHeight="1" x14ac:dyDescent="0.25">
      <c r="A195" s="825" t="s">
        <v>1132</v>
      </c>
      <c r="B195" s="826" t="s">
        <v>1550</v>
      </c>
      <c r="C195" s="827">
        <v>26</v>
      </c>
      <c r="D195" s="828">
        <v>60</v>
      </c>
      <c r="E195" s="829">
        <f t="shared" si="6"/>
        <v>70.8</v>
      </c>
      <c r="F195" s="830">
        <f t="shared" si="7"/>
        <v>1840.8</v>
      </c>
    </row>
    <row r="196" spans="1:6" ht="38.25" customHeight="1" x14ac:dyDescent="0.25">
      <c r="A196" s="825" t="s">
        <v>1133</v>
      </c>
      <c r="B196" s="826" t="s">
        <v>1551</v>
      </c>
      <c r="C196" s="827">
        <v>13</v>
      </c>
      <c r="D196" s="828">
        <v>60</v>
      </c>
      <c r="E196" s="829">
        <f t="shared" si="6"/>
        <v>70.8</v>
      </c>
      <c r="F196" s="830">
        <f t="shared" si="7"/>
        <v>920.4</v>
      </c>
    </row>
    <row r="197" spans="1:6" ht="38.25" customHeight="1" x14ac:dyDescent="0.25">
      <c r="A197" s="825" t="s">
        <v>1134</v>
      </c>
      <c r="B197" s="826" t="s">
        <v>1552</v>
      </c>
      <c r="C197" s="827">
        <v>11</v>
      </c>
      <c r="D197" s="828">
        <v>60</v>
      </c>
      <c r="E197" s="829">
        <f t="shared" si="6"/>
        <v>70.8</v>
      </c>
      <c r="F197" s="830">
        <f t="shared" si="7"/>
        <v>778.8</v>
      </c>
    </row>
    <row r="198" spans="1:6" ht="38.25" customHeight="1" x14ac:dyDescent="0.25">
      <c r="A198" s="825" t="s">
        <v>1135</v>
      </c>
      <c r="B198" s="826" t="s">
        <v>1553</v>
      </c>
      <c r="C198" s="827">
        <v>1287</v>
      </c>
      <c r="D198" s="828">
        <v>70</v>
      </c>
      <c r="E198" s="829">
        <f t="shared" si="6"/>
        <v>82.6</v>
      </c>
      <c r="F198" s="830">
        <f t="shared" si="7"/>
        <v>106306.2</v>
      </c>
    </row>
    <row r="199" spans="1:6" ht="38.25" customHeight="1" x14ac:dyDescent="0.25">
      <c r="A199" s="825" t="s">
        <v>1136</v>
      </c>
      <c r="B199" s="826" t="s">
        <v>1554</v>
      </c>
      <c r="C199" s="827">
        <v>9</v>
      </c>
      <c r="D199" s="828">
        <v>10</v>
      </c>
      <c r="E199" s="829">
        <f t="shared" si="6"/>
        <v>11.8</v>
      </c>
      <c r="F199" s="830">
        <f t="shared" si="7"/>
        <v>106.2</v>
      </c>
    </row>
    <row r="200" spans="1:6" ht="38.25" customHeight="1" x14ac:dyDescent="0.25">
      <c r="A200" s="825" t="s">
        <v>1137</v>
      </c>
      <c r="B200" s="826" t="s">
        <v>1555</v>
      </c>
      <c r="C200" s="827">
        <v>5</v>
      </c>
      <c r="D200" s="828">
        <v>10</v>
      </c>
      <c r="E200" s="829">
        <f t="shared" si="6"/>
        <v>11.8</v>
      </c>
      <c r="F200" s="830">
        <f t="shared" si="7"/>
        <v>59</v>
      </c>
    </row>
    <row r="201" spans="1:6" ht="38.25" customHeight="1" x14ac:dyDescent="0.25">
      <c r="A201" s="825" t="s">
        <v>1138</v>
      </c>
      <c r="B201" s="826" t="s">
        <v>1556</v>
      </c>
      <c r="C201" s="827">
        <v>192</v>
      </c>
      <c r="D201" s="828">
        <v>30</v>
      </c>
      <c r="E201" s="829">
        <f t="shared" si="6"/>
        <v>35.4</v>
      </c>
      <c r="F201" s="830">
        <f t="shared" si="7"/>
        <v>6796.7999999999993</v>
      </c>
    </row>
    <row r="202" spans="1:6" ht="38.25" customHeight="1" x14ac:dyDescent="0.25">
      <c r="A202" s="825" t="s">
        <v>1139</v>
      </c>
      <c r="B202" s="826" t="s">
        <v>1557</v>
      </c>
      <c r="C202" s="827">
        <v>42</v>
      </c>
      <c r="D202" s="828">
        <v>30</v>
      </c>
      <c r="E202" s="829">
        <f t="shared" si="6"/>
        <v>35.4</v>
      </c>
      <c r="F202" s="830">
        <f t="shared" si="7"/>
        <v>1486.8</v>
      </c>
    </row>
    <row r="203" spans="1:6" ht="38.25" customHeight="1" x14ac:dyDescent="0.25">
      <c r="A203" s="825" t="s">
        <v>1140</v>
      </c>
      <c r="B203" s="826" t="s">
        <v>1558</v>
      </c>
      <c r="C203" s="827">
        <v>3496</v>
      </c>
      <c r="D203" s="828">
        <v>50</v>
      </c>
      <c r="E203" s="829">
        <f t="shared" si="6"/>
        <v>59</v>
      </c>
      <c r="F203" s="830">
        <f t="shared" si="7"/>
        <v>206264</v>
      </c>
    </row>
    <row r="204" spans="1:6" ht="38.25" customHeight="1" x14ac:dyDescent="0.25">
      <c r="A204" s="825" t="s">
        <v>1141</v>
      </c>
      <c r="B204" s="826" t="s">
        <v>1559</v>
      </c>
      <c r="C204" s="827">
        <v>302</v>
      </c>
      <c r="D204" s="828">
        <v>50</v>
      </c>
      <c r="E204" s="829">
        <f t="shared" si="6"/>
        <v>59</v>
      </c>
      <c r="F204" s="830">
        <f t="shared" si="7"/>
        <v>17818</v>
      </c>
    </row>
    <row r="205" spans="1:6" ht="38.25" customHeight="1" x14ac:dyDescent="0.25">
      <c r="A205" s="825" t="s">
        <v>1211</v>
      </c>
      <c r="B205" s="826" t="s">
        <v>1560</v>
      </c>
      <c r="C205" s="827">
        <v>5</v>
      </c>
      <c r="D205" s="828">
        <v>40</v>
      </c>
      <c r="E205" s="829">
        <f t="shared" si="6"/>
        <v>47.2</v>
      </c>
      <c r="F205" s="830">
        <f t="shared" si="7"/>
        <v>236</v>
      </c>
    </row>
    <row r="206" spans="1:6" ht="38.25" customHeight="1" x14ac:dyDescent="0.25">
      <c r="A206" s="825" t="s">
        <v>1212</v>
      </c>
      <c r="B206" s="826" t="s">
        <v>1561</v>
      </c>
      <c r="C206" s="827">
        <v>40</v>
      </c>
      <c r="D206" s="828">
        <v>50</v>
      </c>
      <c r="E206" s="829">
        <f t="shared" si="6"/>
        <v>59</v>
      </c>
      <c r="F206" s="830">
        <f t="shared" si="7"/>
        <v>2360</v>
      </c>
    </row>
    <row r="207" spans="1:6" ht="38.25" customHeight="1" x14ac:dyDescent="0.25">
      <c r="A207" s="825" t="s">
        <v>1213</v>
      </c>
      <c r="B207" s="826" t="s">
        <v>1562</v>
      </c>
      <c r="C207" s="827">
        <v>8</v>
      </c>
      <c r="D207" s="828">
        <v>50</v>
      </c>
      <c r="E207" s="829">
        <f t="shared" si="6"/>
        <v>59</v>
      </c>
      <c r="F207" s="830">
        <f t="shared" si="7"/>
        <v>472</v>
      </c>
    </row>
    <row r="208" spans="1:6" ht="38.25" customHeight="1" x14ac:dyDescent="0.25">
      <c r="A208" s="825" t="s">
        <v>1226</v>
      </c>
      <c r="B208" s="826" t="s">
        <v>1563</v>
      </c>
      <c r="C208" s="827">
        <v>8</v>
      </c>
      <c r="D208" s="828">
        <v>40</v>
      </c>
      <c r="E208" s="829">
        <f t="shared" si="6"/>
        <v>47.2</v>
      </c>
      <c r="F208" s="830">
        <f t="shared" si="7"/>
        <v>377.6</v>
      </c>
    </row>
    <row r="209" spans="1:6" ht="38.25" customHeight="1" x14ac:dyDescent="0.25">
      <c r="A209" s="825" t="s">
        <v>1232</v>
      </c>
      <c r="B209" s="826" t="s">
        <v>1564</v>
      </c>
      <c r="C209" s="827">
        <v>10</v>
      </c>
      <c r="D209" s="828">
        <v>40</v>
      </c>
      <c r="E209" s="829">
        <f t="shared" si="6"/>
        <v>47.2</v>
      </c>
      <c r="F209" s="830">
        <f t="shared" si="7"/>
        <v>472</v>
      </c>
    </row>
    <row r="210" spans="1:6" ht="38.25" customHeight="1" x14ac:dyDescent="0.25">
      <c r="A210" s="825" t="s">
        <v>1233</v>
      </c>
      <c r="B210" s="826" t="s">
        <v>1565</v>
      </c>
      <c r="C210" s="827">
        <v>159</v>
      </c>
      <c r="D210" s="828">
        <v>50</v>
      </c>
      <c r="E210" s="829">
        <f t="shared" si="6"/>
        <v>59</v>
      </c>
      <c r="F210" s="830">
        <f t="shared" si="7"/>
        <v>9381</v>
      </c>
    </row>
    <row r="211" spans="1:6" ht="38.25" customHeight="1" x14ac:dyDescent="0.25">
      <c r="A211" s="825" t="s">
        <v>1271</v>
      </c>
      <c r="B211" s="826" t="s">
        <v>1566</v>
      </c>
      <c r="C211" s="827">
        <v>128</v>
      </c>
      <c r="D211" s="828">
        <v>50</v>
      </c>
      <c r="E211" s="829">
        <f t="shared" si="6"/>
        <v>59</v>
      </c>
      <c r="F211" s="830">
        <f t="shared" si="7"/>
        <v>7552</v>
      </c>
    </row>
    <row r="212" spans="1:6" ht="38.25" customHeight="1" x14ac:dyDescent="0.25">
      <c r="A212" s="825" t="s">
        <v>1272</v>
      </c>
      <c r="B212" s="826" t="s">
        <v>1567</v>
      </c>
      <c r="C212" s="827">
        <v>5</v>
      </c>
      <c r="D212" s="828">
        <v>50</v>
      </c>
      <c r="E212" s="829">
        <f t="shared" si="6"/>
        <v>59</v>
      </c>
      <c r="F212" s="830">
        <f t="shared" si="7"/>
        <v>295</v>
      </c>
    </row>
    <row r="213" spans="1:6" ht="38.25" customHeight="1" x14ac:dyDescent="0.25">
      <c r="A213" s="825" t="s">
        <v>1273</v>
      </c>
      <c r="B213" s="826" t="s">
        <v>1568</v>
      </c>
      <c r="C213" s="827">
        <v>424</v>
      </c>
      <c r="D213" s="828">
        <v>90</v>
      </c>
      <c r="E213" s="829">
        <f t="shared" si="6"/>
        <v>106.2</v>
      </c>
      <c r="F213" s="830">
        <f t="shared" si="7"/>
        <v>45028.800000000003</v>
      </c>
    </row>
    <row r="214" spans="1:6" ht="38.25" customHeight="1" x14ac:dyDescent="0.25">
      <c r="A214" s="825" t="s">
        <v>1274</v>
      </c>
      <c r="B214" s="826" t="s">
        <v>317</v>
      </c>
      <c r="C214" s="827">
        <v>918</v>
      </c>
      <c r="D214" s="828">
        <v>40</v>
      </c>
      <c r="E214" s="829">
        <f t="shared" si="6"/>
        <v>47.2</v>
      </c>
      <c r="F214" s="830">
        <f t="shared" si="7"/>
        <v>43329.600000000006</v>
      </c>
    </row>
    <row r="215" spans="1:6" ht="38.25" customHeight="1" x14ac:dyDescent="0.25">
      <c r="A215" s="825" t="s">
        <v>1275</v>
      </c>
      <c r="B215" s="826" t="s">
        <v>1569</v>
      </c>
      <c r="C215" s="827">
        <v>904</v>
      </c>
      <c r="D215" s="828">
        <v>50</v>
      </c>
      <c r="E215" s="829">
        <f t="shared" si="6"/>
        <v>59</v>
      </c>
      <c r="F215" s="830">
        <f t="shared" si="7"/>
        <v>53336</v>
      </c>
    </row>
    <row r="216" spans="1:6" ht="38.25" customHeight="1" x14ac:dyDescent="0.25">
      <c r="A216" s="825" t="s">
        <v>1276</v>
      </c>
      <c r="B216" s="826" t="s">
        <v>1570</v>
      </c>
      <c r="C216" s="827">
        <v>920</v>
      </c>
      <c r="D216" s="828">
        <v>50</v>
      </c>
      <c r="E216" s="829">
        <f t="shared" si="6"/>
        <v>59</v>
      </c>
      <c r="F216" s="830">
        <f t="shared" si="7"/>
        <v>54280</v>
      </c>
    </row>
    <row r="217" spans="1:6" ht="38.25" customHeight="1" x14ac:dyDescent="0.25">
      <c r="A217" s="825" t="s">
        <v>1277</v>
      </c>
      <c r="B217" s="826" t="s">
        <v>1571</v>
      </c>
      <c r="C217" s="827">
        <v>5576</v>
      </c>
      <c r="D217" s="828">
        <v>30</v>
      </c>
      <c r="E217" s="829">
        <f t="shared" si="6"/>
        <v>35.4</v>
      </c>
      <c r="F217" s="830">
        <f t="shared" si="7"/>
        <v>197390.4</v>
      </c>
    </row>
    <row r="218" spans="1:6" ht="38.25" customHeight="1" x14ac:dyDescent="0.25">
      <c r="A218" s="825" t="s">
        <v>1278</v>
      </c>
      <c r="B218" s="826" t="s">
        <v>315</v>
      </c>
      <c r="C218" s="827">
        <v>60000</v>
      </c>
      <c r="D218" s="828">
        <v>150</v>
      </c>
      <c r="E218" s="829">
        <f t="shared" si="6"/>
        <v>177</v>
      </c>
      <c r="F218" s="830">
        <f t="shared" si="7"/>
        <v>10620000</v>
      </c>
    </row>
    <row r="219" spans="1:6" ht="38.25" customHeight="1" x14ac:dyDescent="0.25">
      <c r="A219" s="825" t="s">
        <v>1279</v>
      </c>
      <c r="B219" s="826" t="s">
        <v>1572</v>
      </c>
      <c r="C219" s="827">
        <v>216</v>
      </c>
      <c r="D219" s="828">
        <v>190</v>
      </c>
      <c r="E219" s="829">
        <f t="shared" si="6"/>
        <v>224.2</v>
      </c>
      <c r="F219" s="830">
        <f t="shared" si="7"/>
        <v>48427.199999999997</v>
      </c>
    </row>
    <row r="220" spans="1:6" ht="38.25" customHeight="1" x14ac:dyDescent="0.25">
      <c r="A220" s="825" t="s">
        <v>1280</v>
      </c>
      <c r="B220" s="826" t="s">
        <v>1573</v>
      </c>
      <c r="C220" s="827">
        <v>31</v>
      </c>
      <c r="D220" s="828">
        <v>150</v>
      </c>
      <c r="E220" s="829">
        <f t="shared" si="6"/>
        <v>177</v>
      </c>
      <c r="F220" s="830">
        <f t="shared" si="7"/>
        <v>5487</v>
      </c>
    </row>
    <row r="221" spans="1:6" ht="38.25" customHeight="1" x14ac:dyDescent="0.25">
      <c r="A221" s="825" t="s">
        <v>1281</v>
      </c>
      <c r="B221" s="826" t="s">
        <v>1319</v>
      </c>
      <c r="C221" s="827">
        <v>1830</v>
      </c>
      <c r="D221" s="828">
        <v>95</v>
      </c>
      <c r="E221" s="829">
        <f t="shared" si="6"/>
        <v>112.1</v>
      </c>
      <c r="F221" s="830">
        <f t="shared" si="7"/>
        <v>205143</v>
      </c>
    </row>
    <row r="222" spans="1:6" ht="38.25" customHeight="1" x14ac:dyDescent="0.25">
      <c r="A222" s="825" t="s">
        <v>1282</v>
      </c>
      <c r="B222" s="826" t="s">
        <v>1313</v>
      </c>
      <c r="C222" s="827">
        <v>330</v>
      </c>
      <c r="D222" s="828">
        <v>95</v>
      </c>
      <c r="E222" s="829">
        <f t="shared" si="6"/>
        <v>112.1</v>
      </c>
      <c r="F222" s="830">
        <f t="shared" si="7"/>
        <v>36993</v>
      </c>
    </row>
    <row r="223" spans="1:6" ht="45.75" customHeight="1" x14ac:dyDescent="0.25">
      <c r="A223" s="825" t="s">
        <v>1283</v>
      </c>
      <c r="B223" s="826" t="s">
        <v>1365</v>
      </c>
      <c r="C223" s="827">
        <v>600</v>
      </c>
      <c r="D223" s="828">
        <v>90</v>
      </c>
      <c r="E223" s="829">
        <f t="shared" ref="E223:E239" si="8">D223*0.18+D223</f>
        <v>106.2</v>
      </c>
      <c r="F223" s="830">
        <f t="shared" ref="F223:F239" si="9">E223*C223</f>
        <v>63720</v>
      </c>
    </row>
    <row r="224" spans="1:6" ht="61.5" customHeight="1" x14ac:dyDescent="0.25">
      <c r="A224" s="825" t="s">
        <v>1284</v>
      </c>
      <c r="B224" s="826" t="s">
        <v>1366</v>
      </c>
      <c r="C224" s="827">
        <v>50</v>
      </c>
      <c r="D224" s="828">
        <v>495</v>
      </c>
      <c r="E224" s="829">
        <f t="shared" si="8"/>
        <v>584.1</v>
      </c>
      <c r="F224" s="830">
        <f t="shared" si="9"/>
        <v>29205</v>
      </c>
    </row>
    <row r="225" spans="1:6" ht="61.5" customHeight="1" x14ac:dyDescent="0.25">
      <c r="A225" s="825" t="s">
        <v>1285</v>
      </c>
      <c r="B225" s="826" t="s">
        <v>1367</v>
      </c>
      <c r="C225" s="827">
        <v>50</v>
      </c>
      <c r="D225" s="828">
        <v>495</v>
      </c>
      <c r="E225" s="829">
        <f t="shared" si="8"/>
        <v>584.1</v>
      </c>
      <c r="F225" s="830">
        <f t="shared" si="9"/>
        <v>29205</v>
      </c>
    </row>
    <row r="226" spans="1:6" ht="61.5" customHeight="1" x14ac:dyDescent="0.25">
      <c r="A226" s="825" t="s">
        <v>1286</v>
      </c>
      <c r="B226" s="826" t="s">
        <v>1368</v>
      </c>
      <c r="C226" s="827">
        <v>100</v>
      </c>
      <c r="D226" s="828">
        <v>495</v>
      </c>
      <c r="E226" s="829">
        <f t="shared" si="8"/>
        <v>584.1</v>
      </c>
      <c r="F226" s="830">
        <f t="shared" si="9"/>
        <v>58410</v>
      </c>
    </row>
    <row r="227" spans="1:6" ht="61.5" customHeight="1" x14ac:dyDescent="0.25">
      <c r="A227" s="825" t="s">
        <v>1287</v>
      </c>
      <c r="B227" s="826" t="s">
        <v>1369</v>
      </c>
      <c r="C227" s="827">
        <v>100</v>
      </c>
      <c r="D227" s="828">
        <v>495</v>
      </c>
      <c r="E227" s="829">
        <f t="shared" si="8"/>
        <v>584.1</v>
      </c>
      <c r="F227" s="830">
        <f t="shared" si="9"/>
        <v>58410</v>
      </c>
    </row>
    <row r="228" spans="1:6" ht="61.5" customHeight="1" x14ac:dyDescent="0.25">
      <c r="A228" s="825" t="s">
        <v>1288</v>
      </c>
      <c r="B228" s="826" t="s">
        <v>1371</v>
      </c>
      <c r="C228" s="827">
        <v>50</v>
      </c>
      <c r="D228" s="828">
        <v>495</v>
      </c>
      <c r="E228" s="829">
        <f t="shared" si="8"/>
        <v>584.1</v>
      </c>
      <c r="F228" s="830">
        <f t="shared" si="9"/>
        <v>29205</v>
      </c>
    </row>
    <row r="229" spans="1:6" ht="61.5" customHeight="1" x14ac:dyDescent="0.25">
      <c r="A229" s="825" t="s">
        <v>1289</v>
      </c>
      <c r="B229" s="826" t="s">
        <v>1370</v>
      </c>
      <c r="C229" s="827">
        <v>50</v>
      </c>
      <c r="D229" s="828">
        <v>495</v>
      </c>
      <c r="E229" s="829">
        <f t="shared" si="8"/>
        <v>584.1</v>
      </c>
      <c r="F229" s="830">
        <f t="shared" si="9"/>
        <v>29205</v>
      </c>
    </row>
    <row r="230" spans="1:6" ht="61.5" customHeight="1" x14ac:dyDescent="0.25">
      <c r="A230" s="825" t="s">
        <v>1290</v>
      </c>
      <c r="B230" s="826" t="s">
        <v>1372</v>
      </c>
      <c r="C230" s="827">
        <v>50</v>
      </c>
      <c r="D230" s="828">
        <v>495</v>
      </c>
      <c r="E230" s="829">
        <f t="shared" si="8"/>
        <v>584.1</v>
      </c>
      <c r="F230" s="830">
        <f t="shared" si="9"/>
        <v>29205</v>
      </c>
    </row>
    <row r="231" spans="1:6" ht="61.5" customHeight="1" x14ac:dyDescent="0.25">
      <c r="A231" s="825" t="s">
        <v>1291</v>
      </c>
      <c r="B231" s="826" t="s">
        <v>1373</v>
      </c>
      <c r="C231" s="827">
        <v>50</v>
      </c>
      <c r="D231" s="828">
        <v>495</v>
      </c>
      <c r="E231" s="829">
        <f t="shared" si="8"/>
        <v>584.1</v>
      </c>
      <c r="F231" s="830">
        <f t="shared" si="9"/>
        <v>29205</v>
      </c>
    </row>
    <row r="232" spans="1:6" ht="61.5" customHeight="1" x14ac:dyDescent="0.25">
      <c r="A232" s="825" t="s">
        <v>1292</v>
      </c>
      <c r="B232" s="826" t="s">
        <v>1374</v>
      </c>
      <c r="C232" s="827">
        <v>300</v>
      </c>
      <c r="D232" s="828">
        <v>150</v>
      </c>
      <c r="E232" s="829">
        <f t="shared" si="8"/>
        <v>177</v>
      </c>
      <c r="F232" s="830">
        <f t="shared" si="9"/>
        <v>53100</v>
      </c>
    </row>
    <row r="233" spans="1:6" ht="61.5" customHeight="1" x14ac:dyDescent="0.25">
      <c r="A233" s="825" t="s">
        <v>1316</v>
      </c>
      <c r="B233" s="826" t="s">
        <v>1375</v>
      </c>
      <c r="C233" s="827">
        <v>300</v>
      </c>
      <c r="D233" s="828">
        <v>150</v>
      </c>
      <c r="E233" s="829">
        <f t="shared" si="8"/>
        <v>177</v>
      </c>
      <c r="F233" s="830">
        <f t="shared" si="9"/>
        <v>53100</v>
      </c>
    </row>
    <row r="234" spans="1:6" ht="61.5" customHeight="1" x14ac:dyDescent="0.25">
      <c r="A234" s="825" t="s">
        <v>1322</v>
      </c>
      <c r="B234" s="826" t="s">
        <v>1376</v>
      </c>
      <c r="C234" s="827">
        <v>50</v>
      </c>
      <c r="D234" s="828">
        <v>495</v>
      </c>
      <c r="E234" s="829">
        <f t="shared" si="8"/>
        <v>584.1</v>
      </c>
      <c r="F234" s="830">
        <f t="shared" si="9"/>
        <v>29205</v>
      </c>
    </row>
    <row r="235" spans="1:6" ht="61.5" customHeight="1" x14ac:dyDescent="0.25">
      <c r="A235" s="825" t="s">
        <v>1323</v>
      </c>
      <c r="B235" s="826" t="s">
        <v>1377</v>
      </c>
      <c r="C235" s="827">
        <v>50</v>
      </c>
      <c r="D235" s="828">
        <v>495</v>
      </c>
      <c r="E235" s="829">
        <f t="shared" si="8"/>
        <v>584.1</v>
      </c>
      <c r="F235" s="830">
        <f t="shared" si="9"/>
        <v>29205</v>
      </c>
    </row>
    <row r="236" spans="1:6" ht="38.25" customHeight="1" x14ac:dyDescent="0.25">
      <c r="A236" s="825" t="s">
        <v>1406</v>
      </c>
      <c r="B236" s="826" t="s">
        <v>352</v>
      </c>
      <c r="C236" s="827">
        <v>1</v>
      </c>
      <c r="D236" s="828">
        <v>7000</v>
      </c>
      <c r="E236" s="829">
        <f t="shared" si="8"/>
        <v>8260</v>
      </c>
      <c r="F236" s="830">
        <f t="shared" si="9"/>
        <v>8260</v>
      </c>
    </row>
    <row r="237" spans="1:6" ht="61.5" customHeight="1" x14ac:dyDescent="0.25">
      <c r="A237" s="825" t="s">
        <v>1407</v>
      </c>
      <c r="B237" s="826" t="s">
        <v>1433</v>
      </c>
      <c r="C237" s="827">
        <v>130</v>
      </c>
      <c r="D237" s="828">
        <v>1740</v>
      </c>
      <c r="E237" s="829">
        <f t="shared" si="8"/>
        <v>2053.1999999999998</v>
      </c>
      <c r="F237" s="830">
        <f t="shared" si="9"/>
        <v>266916</v>
      </c>
    </row>
    <row r="238" spans="1:6" ht="38.25" customHeight="1" x14ac:dyDescent="0.25">
      <c r="A238" s="825" t="s">
        <v>1408</v>
      </c>
      <c r="B238" s="826" t="s">
        <v>1434</v>
      </c>
      <c r="C238" s="827">
        <v>130</v>
      </c>
      <c r="D238" s="828">
        <v>1805</v>
      </c>
      <c r="E238" s="829">
        <f t="shared" si="8"/>
        <v>2129.9</v>
      </c>
      <c r="F238" s="830">
        <f t="shared" si="9"/>
        <v>276887</v>
      </c>
    </row>
    <row r="239" spans="1:6" ht="38.25" customHeight="1" x14ac:dyDescent="0.25">
      <c r="A239" s="825" t="s">
        <v>1409</v>
      </c>
      <c r="B239" s="826" t="s">
        <v>1435</v>
      </c>
      <c r="C239" s="827">
        <v>130</v>
      </c>
      <c r="D239" s="828">
        <v>1265</v>
      </c>
      <c r="E239" s="829">
        <f t="shared" si="8"/>
        <v>1492.7</v>
      </c>
      <c r="F239" s="830">
        <f t="shared" si="9"/>
        <v>194051</v>
      </c>
    </row>
    <row r="240" spans="1:6" ht="38.25" customHeight="1" x14ac:dyDescent="0.25">
      <c r="A240" s="825" t="s">
        <v>1410</v>
      </c>
      <c r="B240" s="826" t="s">
        <v>1574</v>
      </c>
      <c r="C240" s="827">
        <v>2</v>
      </c>
      <c r="D240" s="828">
        <v>1</v>
      </c>
      <c r="E240" s="829">
        <v>1</v>
      </c>
      <c r="F240" s="830">
        <v>1</v>
      </c>
    </row>
    <row r="241" spans="1:6" ht="39" customHeight="1" x14ac:dyDescent="0.25">
      <c r="A241" s="838" t="s">
        <v>1170</v>
      </c>
      <c r="B241" s="838"/>
      <c r="C241" s="838"/>
      <c r="D241" s="838"/>
      <c r="E241" s="838"/>
      <c r="F241" s="836">
        <f>SUM(F2:F240)</f>
        <v>1118620470.7462001</v>
      </c>
    </row>
  </sheetData>
  <mergeCells count="1">
    <mergeCell ref="A241:E241"/>
  </mergeCells>
  <pageMargins left="0.15748031496062992" right="0.23622047244094491" top="0.74803149606299213" bottom="0.94" header="0.31496062992125984" footer="0.15748031496062992"/>
  <pageSetup scale="60" orientation="landscape" r:id="rId1"/>
  <headerFooter>
    <oddFooter>Página &amp;P</oddFooter>
  </headerFooter>
  <ignoredErrors>
    <ignoredError sqref="A2:A240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6" customWidth="1"/>
    <col min="2" max="2" width="38" style="646" customWidth="1"/>
    <col min="3" max="3" width="42.85546875" style="646" customWidth="1"/>
    <col min="4" max="16384" width="11.42578125" style="646"/>
  </cols>
  <sheetData>
    <row r="1" spans="1:3" x14ac:dyDescent="0.35">
      <c r="A1" s="822" t="s">
        <v>1503</v>
      </c>
      <c r="B1" s="822"/>
      <c r="C1" s="822"/>
    </row>
    <row r="2" spans="1:3" ht="18" customHeight="1" x14ac:dyDescent="0.35">
      <c r="A2" s="823"/>
      <c r="B2" s="823"/>
      <c r="C2" s="823"/>
    </row>
    <row r="3" spans="1:3" ht="27" customHeight="1" x14ac:dyDescent="0.35">
      <c r="A3" s="823" t="s">
        <v>1522</v>
      </c>
      <c r="B3" s="823"/>
      <c r="C3" s="823"/>
    </row>
    <row r="4" spans="1:3" x14ac:dyDescent="0.35">
      <c r="A4" s="647"/>
      <c r="B4" s="647"/>
    </row>
    <row r="5" spans="1:3" x14ac:dyDescent="0.35">
      <c r="A5" s="824"/>
      <c r="B5" s="824"/>
      <c r="C5" s="824"/>
    </row>
    <row r="6" spans="1:3" ht="26.25" customHeight="1" x14ac:dyDescent="0.35">
      <c r="A6" s="648" t="s">
        <v>1501</v>
      </c>
      <c r="B6" s="649" t="s">
        <v>1500</v>
      </c>
      <c r="C6" s="649" t="s">
        <v>0</v>
      </c>
    </row>
    <row r="7" spans="1:3" ht="46.5" x14ac:dyDescent="0.35">
      <c r="A7" s="652" t="s">
        <v>1509</v>
      </c>
      <c r="B7" s="651">
        <v>36</v>
      </c>
      <c r="C7" s="651">
        <v>1042</v>
      </c>
    </row>
    <row r="8" spans="1:3" x14ac:dyDescent="0.35">
      <c r="A8" s="652"/>
      <c r="B8" s="652"/>
      <c r="C8" s="651"/>
    </row>
    <row r="9" spans="1:3" x14ac:dyDescent="0.35">
      <c r="A9" s="652" t="s">
        <v>1510</v>
      </c>
      <c r="B9" s="653">
        <v>12898</v>
      </c>
      <c r="C9" s="651">
        <v>1046</v>
      </c>
    </row>
    <row r="10" spans="1:3" x14ac:dyDescent="0.35">
      <c r="A10" s="652" t="s">
        <v>381</v>
      </c>
      <c r="B10" s="653">
        <v>10476</v>
      </c>
      <c r="C10" s="651">
        <v>1046</v>
      </c>
    </row>
    <row r="11" spans="1:3" x14ac:dyDescent="0.35">
      <c r="A11" s="652" t="s">
        <v>1511</v>
      </c>
      <c r="B11" s="651">
        <v>2433</v>
      </c>
      <c r="C11" s="651">
        <v>1046</v>
      </c>
    </row>
    <row r="12" spans="1:3" x14ac:dyDescent="0.35">
      <c r="A12" s="652" t="s">
        <v>1512</v>
      </c>
      <c r="B12" s="653">
        <v>1392</v>
      </c>
      <c r="C12" s="651">
        <v>1046</v>
      </c>
    </row>
    <row r="13" spans="1:3" x14ac:dyDescent="0.35">
      <c r="A13" s="652" t="s">
        <v>1513</v>
      </c>
      <c r="B13" s="653">
        <v>17965</v>
      </c>
      <c r="C13" s="651">
        <v>1045</v>
      </c>
    </row>
    <row r="14" spans="1:3" x14ac:dyDescent="0.35">
      <c r="A14" s="652" t="s">
        <v>1514</v>
      </c>
      <c r="B14" s="651">
        <v>331</v>
      </c>
      <c r="C14" s="651">
        <v>1046</v>
      </c>
    </row>
    <row r="15" spans="1:3" x14ac:dyDescent="0.35">
      <c r="A15" s="652" t="s">
        <v>1508</v>
      </c>
      <c r="B15" s="653">
        <v>1457</v>
      </c>
      <c r="C15" s="651">
        <v>1045</v>
      </c>
    </row>
    <row r="16" spans="1:3" x14ac:dyDescent="0.35">
      <c r="A16" s="652"/>
      <c r="B16" s="651"/>
      <c r="C16" s="651"/>
    </row>
    <row r="17" spans="1:3" x14ac:dyDescent="0.35">
      <c r="A17" s="652" t="s">
        <v>1515</v>
      </c>
      <c r="B17" s="653">
        <v>1505</v>
      </c>
      <c r="C17" s="651">
        <v>1110</v>
      </c>
    </row>
    <row r="18" spans="1:3" x14ac:dyDescent="0.35">
      <c r="A18" s="652" t="s">
        <v>1516</v>
      </c>
      <c r="B18" s="651">
        <v>204</v>
      </c>
      <c r="C18" s="651">
        <v>1110</v>
      </c>
    </row>
    <row r="19" spans="1:3" x14ac:dyDescent="0.35">
      <c r="A19" s="652" t="s">
        <v>1517</v>
      </c>
      <c r="B19" s="651">
        <v>987</v>
      </c>
      <c r="C19" s="651">
        <v>1216</v>
      </c>
    </row>
    <row r="20" spans="1:3" x14ac:dyDescent="0.35">
      <c r="A20" s="652" t="s">
        <v>1518</v>
      </c>
      <c r="B20" s="651">
        <v>75</v>
      </c>
      <c r="C20" s="651">
        <v>1215</v>
      </c>
    </row>
    <row r="21" spans="1:3" x14ac:dyDescent="0.35">
      <c r="A21" s="652" t="s">
        <v>1475</v>
      </c>
      <c r="B21" s="653">
        <v>2482</v>
      </c>
      <c r="C21" s="651">
        <v>1217</v>
      </c>
    </row>
    <row r="22" spans="1:3" x14ac:dyDescent="0.35">
      <c r="A22" s="652" t="s">
        <v>1519</v>
      </c>
      <c r="B22" s="651">
        <v>294</v>
      </c>
      <c r="C22" s="651">
        <v>1217</v>
      </c>
    </row>
    <row r="23" spans="1:3" x14ac:dyDescent="0.35">
      <c r="B23" s="650"/>
      <c r="C23" s="650"/>
    </row>
    <row r="24" spans="1:3" ht="46.5" x14ac:dyDescent="0.35">
      <c r="A24" s="652" t="s">
        <v>1520</v>
      </c>
      <c r="B24" s="651">
        <v>180</v>
      </c>
      <c r="C24" s="651" t="s">
        <v>1521</v>
      </c>
    </row>
    <row r="25" spans="1:3" x14ac:dyDescent="0.35">
      <c r="B25" s="650"/>
    </row>
    <row r="26" spans="1:3" x14ac:dyDescent="0.35">
      <c r="B26" s="650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4" t="s">
        <v>594</v>
      </c>
      <c r="B1" s="674"/>
      <c r="C1" s="674"/>
      <c r="D1" s="674"/>
      <c r="E1" s="674"/>
      <c r="F1" s="674"/>
      <c r="G1" s="674"/>
      <c r="H1" s="674"/>
    </row>
    <row r="2" spans="1:8" x14ac:dyDescent="0.3">
      <c r="A2" s="674" t="s">
        <v>592</v>
      </c>
      <c r="B2" s="674"/>
      <c r="C2" s="674"/>
      <c r="D2" s="674"/>
      <c r="E2" s="674"/>
      <c r="F2" s="674"/>
      <c r="G2" s="674"/>
      <c r="H2" s="674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685" t="s">
        <v>593</v>
      </c>
      <c r="B4" s="685"/>
      <c r="C4" s="685"/>
      <c r="D4" s="685"/>
      <c r="E4" s="685"/>
      <c r="F4" s="685"/>
      <c r="G4" s="685"/>
      <c r="H4" s="685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75" t="s">
        <v>603</v>
      </c>
      <c r="B6" s="675"/>
      <c r="C6" s="675"/>
      <c r="D6" s="675"/>
      <c r="E6" s="675"/>
      <c r="F6" s="675"/>
      <c r="G6" s="675"/>
      <c r="H6" s="675"/>
    </row>
    <row r="7" spans="1:8" x14ac:dyDescent="0.3">
      <c r="B7" s="62"/>
      <c r="C7" s="4"/>
      <c r="D7" s="4"/>
      <c r="E7" s="4"/>
      <c r="F7" s="4"/>
      <c r="G7" s="659"/>
      <c r="H7" s="659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76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76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76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76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76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76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76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76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677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677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677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677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677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677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677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677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678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679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680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680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680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680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680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680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680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680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76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76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76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76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76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76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76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76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76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76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76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76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76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76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76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76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76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76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76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76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76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76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76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76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76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76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76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76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76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76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76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76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76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76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76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76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76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76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76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76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76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76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76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76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76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76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76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76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76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76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76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76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76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76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76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76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76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76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76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76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683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684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81" t="s">
        <v>595</v>
      </c>
      <c r="G203" s="681"/>
      <c r="H203" s="681"/>
    </row>
    <row r="204" spans="1:8" x14ac:dyDescent="0.3">
      <c r="F204" s="674" t="s">
        <v>596</v>
      </c>
      <c r="G204" s="674"/>
      <c r="H204" s="674"/>
    </row>
  </sheetData>
  <mergeCells count="18">
    <mergeCell ref="B16:B23"/>
    <mergeCell ref="A1:H1"/>
    <mergeCell ref="A2:H2"/>
    <mergeCell ref="A4:H4"/>
    <mergeCell ref="A6:H6"/>
    <mergeCell ref="G7:H7"/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4" t="s">
        <v>594</v>
      </c>
      <c r="B1" s="674"/>
      <c r="C1" s="674"/>
      <c r="D1" s="674"/>
      <c r="E1" s="674"/>
      <c r="F1" s="674"/>
      <c r="G1" s="674"/>
      <c r="H1" s="674"/>
    </row>
    <row r="2" spans="1:8" x14ac:dyDescent="0.3">
      <c r="A2" s="674" t="s">
        <v>592</v>
      </c>
      <c r="B2" s="674"/>
      <c r="C2" s="674"/>
      <c r="D2" s="674"/>
      <c r="E2" s="674"/>
      <c r="F2" s="674"/>
      <c r="G2" s="674"/>
      <c r="H2" s="674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685" t="s">
        <v>593</v>
      </c>
      <c r="B4" s="685"/>
      <c r="C4" s="685"/>
      <c r="D4" s="685"/>
      <c r="E4" s="685"/>
      <c r="F4" s="685"/>
      <c r="G4" s="685"/>
      <c r="H4" s="685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75" t="s">
        <v>604</v>
      </c>
      <c r="B6" s="675"/>
      <c r="C6" s="675"/>
      <c r="D6" s="675"/>
      <c r="E6" s="675"/>
      <c r="F6" s="675"/>
      <c r="G6" s="675"/>
      <c r="H6" s="675"/>
    </row>
    <row r="7" spans="1:8" x14ac:dyDescent="0.3">
      <c r="B7" s="62"/>
      <c r="C7" s="4"/>
      <c r="D7" s="4"/>
      <c r="E7" s="4"/>
      <c r="F7" s="4"/>
      <c r="G7" s="659"/>
      <c r="H7" s="659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76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76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76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76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76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76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76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679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680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680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680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680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680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680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680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680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680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76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76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76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76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76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76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76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76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76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76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76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76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76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76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76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76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76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76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76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76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76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76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76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76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76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76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76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76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76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76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76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76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76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76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76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76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76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76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76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76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76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76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76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76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76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76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76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76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76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76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76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76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76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76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76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76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76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76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683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684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81" t="s">
        <v>595</v>
      </c>
      <c r="G197" s="681"/>
      <c r="H197" s="681"/>
    </row>
    <row r="198" spans="6:8" x14ac:dyDescent="0.3">
      <c r="F198" s="674" t="s">
        <v>596</v>
      </c>
      <c r="G198" s="674"/>
      <c r="H198" s="674"/>
    </row>
  </sheetData>
  <mergeCells count="17"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  <mergeCell ref="B16:B23"/>
    <mergeCell ref="A1:H1"/>
    <mergeCell ref="A2:H2"/>
    <mergeCell ref="A4:H4"/>
    <mergeCell ref="A6:H6"/>
    <mergeCell ref="G7:H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</row>
    <row r="2" spans="1:8" ht="27" customHeight="1" x14ac:dyDescent="0.25">
      <c r="A2" s="682" t="s">
        <v>953</v>
      </c>
      <c r="B2" s="682"/>
      <c r="C2" s="682"/>
      <c r="D2" s="682"/>
      <c r="E2" s="682"/>
      <c r="F2" s="682"/>
      <c r="G2" s="682"/>
      <c r="H2" s="682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7" t="s">
        <v>954</v>
      </c>
      <c r="B4" s="687"/>
      <c r="C4" s="687"/>
      <c r="D4" s="687"/>
      <c r="E4" s="687"/>
      <c r="F4" s="687"/>
      <c r="G4" s="687"/>
      <c r="H4" s="687"/>
    </row>
    <row r="5" spans="1:8" x14ac:dyDescent="0.3">
      <c r="B5" s="62"/>
      <c r="C5" s="4"/>
      <c r="D5" s="4"/>
      <c r="E5" s="4"/>
      <c r="F5" s="4"/>
      <c r="G5" s="659"/>
      <c r="H5" s="659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71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71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71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71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71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71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71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71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72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73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73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73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73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73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73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73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688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71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71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71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71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71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71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71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71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71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71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71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71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71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71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71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68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69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71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71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71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71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71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71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71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71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71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71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71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71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71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71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71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71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71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71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71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71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71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71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71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71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71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71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71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71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71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71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71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71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71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71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71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71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71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71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71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71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71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71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71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71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71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71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71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71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71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71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686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686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81" t="s">
        <v>595</v>
      </c>
      <c r="G194" s="681"/>
      <c r="H194" s="681"/>
    </row>
    <row r="195" spans="1:8" x14ac:dyDescent="0.3">
      <c r="A195" s="127"/>
      <c r="B195" s="127"/>
      <c r="F195" s="674" t="s">
        <v>596</v>
      </c>
      <c r="G195" s="674"/>
      <c r="H195" s="674"/>
    </row>
  </sheetData>
  <mergeCells count="17"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  <mergeCell ref="B74:B90"/>
    <mergeCell ref="B91:B99"/>
    <mergeCell ref="B100:B101"/>
    <mergeCell ref="F194:H194"/>
    <mergeCell ref="F195:H195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</row>
    <row r="2" spans="1:8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7" t="s">
        <v>959</v>
      </c>
      <c r="B4" s="687"/>
      <c r="C4" s="687"/>
      <c r="D4" s="687"/>
      <c r="E4" s="687"/>
      <c r="F4" s="687"/>
      <c r="G4" s="687"/>
      <c r="H4" s="687"/>
    </row>
    <row r="5" spans="1:8" x14ac:dyDescent="0.3">
      <c r="B5" s="62"/>
      <c r="C5" s="4"/>
      <c r="D5" s="4"/>
      <c r="E5" s="4"/>
      <c r="F5" s="4"/>
      <c r="G5" s="659"/>
      <c r="H5" s="659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71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71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71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71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71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71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71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71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72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73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73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73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73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73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73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73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688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71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71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71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71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71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71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71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71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71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71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71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71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71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71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71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689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690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690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691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689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691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68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69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68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692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69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71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71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71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71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71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71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71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71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71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71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71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71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71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71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71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71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71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71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71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71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71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71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71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71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71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71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71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71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71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71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71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71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71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71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71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71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71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71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71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71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71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71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71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71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71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71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71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686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686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81" t="s">
        <v>595</v>
      </c>
      <c r="G195" s="681"/>
      <c r="H195" s="681"/>
    </row>
    <row r="196" spans="1:8" x14ac:dyDescent="0.3">
      <c r="A196" s="127"/>
      <c r="B196" s="127"/>
      <c r="F196" s="674" t="s">
        <v>596</v>
      </c>
      <c r="G196" s="674"/>
      <c r="H196" s="674"/>
    </row>
  </sheetData>
  <mergeCells count="19">
    <mergeCell ref="B81:B97"/>
    <mergeCell ref="B98:B106"/>
    <mergeCell ref="B107:B108"/>
    <mergeCell ref="F195:H195"/>
    <mergeCell ref="F196:H196"/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</row>
    <row r="2" spans="1:8" ht="15.75" x14ac:dyDescent="0.25">
      <c r="A2" s="682" t="s">
        <v>953</v>
      </c>
      <c r="B2" s="682"/>
      <c r="C2" s="682"/>
      <c r="D2" s="682"/>
      <c r="E2" s="682"/>
      <c r="F2" s="682"/>
      <c r="G2" s="682"/>
      <c r="H2" s="682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7" t="s">
        <v>963</v>
      </c>
      <c r="B4" s="687"/>
      <c r="C4" s="687"/>
      <c r="D4" s="687"/>
      <c r="E4" s="687"/>
      <c r="F4" s="687"/>
      <c r="G4" s="687"/>
      <c r="H4" s="687"/>
    </row>
    <row r="5" spans="1:8" x14ac:dyDescent="0.3">
      <c r="B5" s="62"/>
      <c r="C5" s="4"/>
      <c r="D5" s="4"/>
      <c r="E5" s="4"/>
      <c r="F5" s="4"/>
      <c r="G5" s="659"/>
      <c r="H5" s="659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71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71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71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71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71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71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71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71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72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73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73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73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73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73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73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73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688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71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71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71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71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71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71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71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71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71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71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71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71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71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71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71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689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690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690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691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689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691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68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69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68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692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69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71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71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71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71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71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71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71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71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71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71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71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71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71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71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71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71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71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71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71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71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71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71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71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71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71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71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71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71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71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71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71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71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71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71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71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71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71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71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71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71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71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71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71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71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71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71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686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686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693" t="s">
        <v>595</v>
      </c>
      <c r="G194" s="693"/>
      <c r="H194" s="693"/>
    </row>
    <row r="195" spans="1:8" x14ac:dyDescent="0.3">
      <c r="A195" s="127"/>
      <c r="B195" s="127"/>
      <c r="F195" s="674" t="s">
        <v>596</v>
      </c>
      <c r="G195" s="674"/>
      <c r="H195" s="674"/>
    </row>
  </sheetData>
  <mergeCells count="19"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  <mergeCell ref="F195:H195"/>
    <mergeCell ref="B57:B59"/>
    <mergeCell ref="B60:B80"/>
    <mergeCell ref="B81:B96"/>
    <mergeCell ref="B97:B105"/>
    <mergeCell ref="B106:B107"/>
    <mergeCell ref="F194:H19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03- Marzo</Mes>
  </documentManagement>
</p:properties>
</file>

<file path=customXml/itemProps1.xml><?xml version="1.0" encoding="utf-8"?>
<ds:datastoreItem xmlns:ds="http://schemas.openxmlformats.org/officeDocument/2006/customXml" ds:itemID="{B77A1F25-51E4-46B7-B5F7-29C1A47EBFB7}"/>
</file>

<file path=customXml/itemProps2.xml><?xml version="1.0" encoding="utf-8"?>
<ds:datastoreItem xmlns:ds="http://schemas.openxmlformats.org/officeDocument/2006/customXml" ds:itemID="{3362FA7E-FE39-4098-98A2-A3964DEE295E}"/>
</file>

<file path=customXml/itemProps3.xml><?xml version="1.0" encoding="utf-8"?>
<ds:datastoreItem xmlns:ds="http://schemas.openxmlformats.org/officeDocument/2006/customXml" ds:itemID="{156F8C97-4620-4569-B0CB-C145ACEFF3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DIDACTICOS Y TECNOLOGICOS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'DIDACTICOS Y TECNOLOGICOS'!Títulos_a_imprimir</vt:lpstr>
      <vt:lpstr>'existencia al 06-04-2016'!Títulos_a_imprimir</vt:lpstr>
      <vt:lpstr>hoja!Títulos_a_imprimir</vt:lpstr>
      <vt:lpstr>Hoja7!Títulos_a_imprimir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Natividad del Jesus Concepcion Perez</dc:creator>
  <cp:lastModifiedBy>Massiel Elizabeth Segura Montilla</cp:lastModifiedBy>
  <cp:lastPrinted>2017-03-06T14:31:34Z</cp:lastPrinted>
  <dcterms:created xsi:type="dcterms:W3CDTF">2016-02-01T13:25:44Z</dcterms:created>
  <dcterms:modified xsi:type="dcterms:W3CDTF">2017-04-07T20:22:04Z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