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695"/>
  </bookViews>
  <sheets>
    <sheet name="Inventario en Almacén de Las Am" sheetId="1" r:id="rId1"/>
  </sheets>
  <definedNames>
    <definedName name="_xlnm.Print_Area" localSheetId="0">'Inventario en Almacén de Las Am'!$A$1:$G$23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7" i="1"/>
  <c r="G7" i="1" s="1"/>
  <c r="F6" i="1" l="1"/>
  <c r="G6" i="1" s="1"/>
  <c r="G5" i="1" l="1"/>
  <c r="F13" i="1" l="1"/>
  <c r="G13" i="1" s="1"/>
  <c r="F12" i="1"/>
  <c r="G12" i="1" s="1"/>
  <c r="F11" i="1"/>
  <c r="G11" i="1" s="1"/>
  <c r="F15" i="1"/>
  <c r="G15" i="1" s="1"/>
  <c r="F14" i="1"/>
  <c r="G14" i="1" s="1"/>
  <c r="F4" i="1"/>
  <c r="G4" i="1" s="1"/>
  <c r="F16" i="1"/>
  <c r="G16" i="1" s="1"/>
  <c r="F21" i="1"/>
  <c r="G21" i="1" s="1"/>
  <c r="F17" i="1"/>
  <c r="G17" i="1" s="1"/>
  <c r="F9" i="1"/>
  <c r="G9" i="1" s="1"/>
  <c r="F22" i="1"/>
  <c r="G22" i="1" s="1"/>
  <c r="F8" i="1"/>
  <c r="G8" i="1" s="1"/>
  <c r="F19" i="1"/>
  <c r="G19" i="1" s="1"/>
  <c r="F18" i="1"/>
  <c r="G18" i="1" s="1"/>
  <c r="F3" i="1"/>
  <c r="G3" i="1" s="1"/>
  <c r="F2" i="1"/>
  <c r="G2" i="1" s="1"/>
  <c r="G23" i="1" l="1"/>
</calcChain>
</file>

<file path=xl/sharedStrings.xml><?xml version="1.0" encoding="utf-8"?>
<sst xmlns="http://schemas.openxmlformats.org/spreadsheetml/2006/main" count="54" uniqueCount="54">
  <si>
    <t>CANTIDAD</t>
  </si>
  <si>
    <t>PRECIO POR UNIDAD  SIN ITBIS</t>
  </si>
  <si>
    <t>VALOR UNITARIO</t>
  </si>
  <si>
    <t>VALOR TOTAL</t>
  </si>
  <si>
    <t>01</t>
  </si>
  <si>
    <t>BUTACAS INTEC II</t>
  </si>
  <si>
    <t>02</t>
  </si>
  <si>
    <t>03</t>
  </si>
  <si>
    <t xml:space="preserve">PUPITRES TALLA II  </t>
  </si>
  <si>
    <t>04</t>
  </si>
  <si>
    <t>PUPITRES TALLA III</t>
  </si>
  <si>
    <t>05</t>
  </si>
  <si>
    <t>06</t>
  </si>
  <si>
    <t>SILLAS DE 1RO. A 2DO.</t>
  </si>
  <si>
    <t>07</t>
  </si>
  <si>
    <t>08</t>
  </si>
  <si>
    <t>09</t>
  </si>
  <si>
    <t>SILLAS COMPUMAESTRO</t>
  </si>
  <si>
    <t>10</t>
  </si>
  <si>
    <t>PIZARRAS VERDES</t>
  </si>
  <si>
    <t>11</t>
  </si>
  <si>
    <t>12</t>
  </si>
  <si>
    <t>PANTALONES #6</t>
  </si>
  <si>
    <t>13</t>
  </si>
  <si>
    <t>PANTALONES #8</t>
  </si>
  <si>
    <t>14</t>
  </si>
  <si>
    <t>PANTALONES #10</t>
  </si>
  <si>
    <t>482 CAJAS DE 50 UNIDADES</t>
  </si>
  <si>
    <t>15</t>
  </si>
  <si>
    <t>PANTALONES #12</t>
  </si>
  <si>
    <t>16</t>
  </si>
  <si>
    <t>17</t>
  </si>
  <si>
    <t>PANTALONES #18</t>
  </si>
  <si>
    <t>Total General</t>
  </si>
  <si>
    <t>ESTANTES DE 1RO</t>
  </si>
  <si>
    <t xml:space="preserve">DESCRIPCION DE ARTICULOS </t>
  </si>
  <si>
    <t>18</t>
  </si>
  <si>
    <t>19</t>
  </si>
  <si>
    <t xml:space="preserve">MESAS DE 1RO. A 2DO. </t>
  </si>
  <si>
    <t>LIBREROS  # 7</t>
  </si>
  <si>
    <t>20</t>
  </si>
  <si>
    <t>21</t>
  </si>
  <si>
    <t>213 CAJAS DE 50 UNIDADES</t>
  </si>
  <si>
    <t>445 CAJAS DE 50 UNIDADES</t>
  </si>
  <si>
    <t>257 CAJAS DE 50 UNIDADES</t>
  </si>
  <si>
    <t>274  CAJAS DE 50 UNIDADES</t>
  </si>
  <si>
    <t>UNIDAD DE MANEJO</t>
  </si>
  <si>
    <t>No.</t>
  </si>
  <si>
    <t xml:space="preserve">BUTACAS INTEC III </t>
  </si>
  <si>
    <t>CAJAS PLASTICAS</t>
  </si>
  <si>
    <t>MESAS  DE PRESCOLAR</t>
  </si>
  <si>
    <t xml:space="preserve">MESAS DE COMPUTADORAS </t>
  </si>
  <si>
    <t xml:space="preserve">MESAS DE PRESCOLAR  </t>
  </si>
  <si>
    <t xml:space="preserve">PUPITRES DOMINICANOS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</si>
</sst>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3" fillId="0" borderId="2" xfId="0" applyFont="1" applyFill="1" applyBorder="1"/>
    <xf numFmtId="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topLeftCell="A7" workbookViewId="0">
      <selection activeCell="E16" sqref="E16"/>
    </sheetView>
  </sheetViews>
  <sheetFormatPr baseColWidth="10" defaultRowHeight="15" x14ac:dyDescent="0.25"/>
  <cols>
    <col min="1" max="1" width="4.140625" style="13" bestFit="1" customWidth="1"/>
    <col min="2" max="2" width="51.5703125" style="13" customWidth="1"/>
    <col min="3" max="3" width="11.7109375" style="13" customWidth="1"/>
    <col min="4" max="4" width="15.140625" style="13" customWidth="1"/>
    <col min="5" max="5" width="25.5703125" style="13" customWidth="1"/>
    <col min="6" max="6" width="19.85546875" style="13" customWidth="1"/>
    <col min="7" max="7" width="16.85546875" style="13" customWidth="1"/>
  </cols>
  <sheetData>
    <row r="1" spans="1:7" ht="48.75" customHeight="1" x14ac:dyDescent="0.25">
      <c r="A1" s="1" t="s">
        <v>47</v>
      </c>
      <c r="B1" s="1" t="s">
        <v>35</v>
      </c>
      <c r="C1" s="1" t="s">
        <v>0</v>
      </c>
      <c r="D1" s="2" t="s">
        <v>1</v>
      </c>
      <c r="E1" s="2" t="s">
        <v>46</v>
      </c>
      <c r="F1" s="3" t="s">
        <v>2</v>
      </c>
      <c r="G1" s="1" t="s">
        <v>3</v>
      </c>
    </row>
    <row r="2" spans="1:7" x14ac:dyDescent="0.25">
      <c r="A2" s="4" t="s">
        <v>4</v>
      </c>
      <c r="B2" s="5" t="s">
        <v>5</v>
      </c>
      <c r="C2" s="6">
        <v>924</v>
      </c>
      <c r="D2" s="7">
        <v>1910</v>
      </c>
      <c r="E2" s="7">
        <v>924</v>
      </c>
      <c r="F2" s="8">
        <f>D2*0.18+D2</f>
        <v>2253.8000000000002</v>
      </c>
      <c r="G2" s="9">
        <f>C2*F2</f>
        <v>2082511.2000000002</v>
      </c>
    </row>
    <row r="3" spans="1:7" x14ac:dyDescent="0.25">
      <c r="A3" s="4" t="s">
        <v>6</v>
      </c>
      <c r="B3" s="5" t="s">
        <v>48</v>
      </c>
      <c r="C3" s="6">
        <v>7</v>
      </c>
      <c r="D3" s="7">
        <v>2010</v>
      </c>
      <c r="E3" s="7">
        <v>7</v>
      </c>
      <c r="F3" s="8">
        <f>D3*0.18+D3</f>
        <v>2371.8000000000002</v>
      </c>
      <c r="G3" s="9">
        <f>C3*F3</f>
        <v>16602.600000000002</v>
      </c>
    </row>
    <row r="4" spans="1:7" x14ac:dyDescent="0.25">
      <c r="A4" s="4" t="s">
        <v>7</v>
      </c>
      <c r="B4" s="5" t="s">
        <v>49</v>
      </c>
      <c r="C4" s="6">
        <v>8740</v>
      </c>
      <c r="D4" s="7">
        <v>150</v>
      </c>
      <c r="E4" s="7">
        <v>8740</v>
      </c>
      <c r="F4" s="8">
        <f>D4*0.18+D4</f>
        <v>177</v>
      </c>
      <c r="G4" s="9">
        <f>C4*F4</f>
        <v>1546980</v>
      </c>
    </row>
    <row r="5" spans="1:7" x14ac:dyDescent="0.25">
      <c r="A5" s="4" t="s">
        <v>9</v>
      </c>
      <c r="B5" s="5" t="s">
        <v>34</v>
      </c>
      <c r="C5" s="6">
        <v>558</v>
      </c>
      <c r="D5" s="7">
        <v>2651</v>
      </c>
      <c r="E5" s="7">
        <v>374</v>
      </c>
      <c r="F5" s="8">
        <v>3128</v>
      </c>
      <c r="G5" s="9">
        <f>F5*C5</f>
        <v>1745424</v>
      </c>
    </row>
    <row r="6" spans="1:7" x14ac:dyDescent="0.25">
      <c r="A6" s="4" t="s">
        <v>11</v>
      </c>
      <c r="B6" s="5" t="s">
        <v>39</v>
      </c>
      <c r="C6" s="6">
        <v>55</v>
      </c>
      <c r="D6" s="7">
        <v>5935</v>
      </c>
      <c r="E6" s="7">
        <v>55</v>
      </c>
      <c r="F6" s="8">
        <f>D6/E6</f>
        <v>107.90909090909091</v>
      </c>
      <c r="G6" s="9">
        <f>D6+F6</f>
        <v>6042.909090909091</v>
      </c>
    </row>
    <row r="7" spans="1:7" x14ac:dyDescent="0.25">
      <c r="A7" s="4" t="s">
        <v>12</v>
      </c>
      <c r="B7" s="5" t="s">
        <v>50</v>
      </c>
      <c r="C7" s="6">
        <v>54</v>
      </c>
      <c r="D7" s="7">
        <v>1379</v>
      </c>
      <c r="E7" s="7">
        <v>54</v>
      </c>
      <c r="F7" s="8">
        <f t="shared" ref="F7:F19" si="0">D7*0.18+D7</f>
        <v>1627.22</v>
      </c>
      <c r="G7" s="9">
        <f t="shared" ref="G7:G19" si="1">C7*F7</f>
        <v>87869.88</v>
      </c>
    </row>
    <row r="8" spans="1:7" x14ac:dyDescent="0.25">
      <c r="A8" s="4" t="s">
        <v>14</v>
      </c>
      <c r="B8" s="5" t="s">
        <v>38</v>
      </c>
      <c r="C8" s="6">
        <v>3022</v>
      </c>
      <c r="D8" s="7">
        <v>1867</v>
      </c>
      <c r="E8" s="7">
        <v>3022</v>
      </c>
      <c r="F8" s="8">
        <f t="shared" si="0"/>
        <v>2203.06</v>
      </c>
      <c r="G8" s="9">
        <f t="shared" si="1"/>
        <v>6657647.3200000003</v>
      </c>
    </row>
    <row r="9" spans="1:7" x14ac:dyDescent="0.25">
      <c r="A9" s="4" t="s">
        <v>15</v>
      </c>
      <c r="B9" s="5" t="s">
        <v>51</v>
      </c>
      <c r="C9" s="6">
        <v>21</v>
      </c>
      <c r="D9" s="7">
        <v>3174</v>
      </c>
      <c r="E9" s="7">
        <v>21</v>
      </c>
      <c r="F9" s="8">
        <f t="shared" si="0"/>
        <v>3745.3199999999997</v>
      </c>
      <c r="G9" s="9">
        <f t="shared" si="1"/>
        <v>78651.72</v>
      </c>
    </row>
    <row r="10" spans="1:7" x14ac:dyDescent="0.25">
      <c r="A10" s="4" t="s">
        <v>16</v>
      </c>
      <c r="B10" s="5" t="s">
        <v>52</v>
      </c>
      <c r="C10" s="6">
        <v>967</v>
      </c>
      <c r="D10" s="7">
        <v>1335</v>
      </c>
      <c r="E10" s="7">
        <v>967</v>
      </c>
      <c r="F10" s="8">
        <f t="shared" si="0"/>
        <v>1575.3</v>
      </c>
      <c r="G10" s="9">
        <f t="shared" si="1"/>
        <v>1523315.0999999999</v>
      </c>
    </row>
    <row r="11" spans="1:7" x14ac:dyDescent="0.25">
      <c r="A11" s="4" t="s">
        <v>18</v>
      </c>
      <c r="B11" s="5" t="s">
        <v>26</v>
      </c>
      <c r="C11" s="6">
        <v>22271</v>
      </c>
      <c r="D11" s="7">
        <v>775</v>
      </c>
      <c r="E11" s="7" t="s">
        <v>27</v>
      </c>
      <c r="F11" s="8">
        <f t="shared" si="0"/>
        <v>914.5</v>
      </c>
      <c r="G11" s="9">
        <f t="shared" si="1"/>
        <v>20366829.5</v>
      </c>
    </row>
    <row r="12" spans="1:7" x14ac:dyDescent="0.25">
      <c r="A12" s="4" t="s">
        <v>20</v>
      </c>
      <c r="B12" s="5" t="s">
        <v>29</v>
      </c>
      <c r="C12" s="6">
        <v>24638</v>
      </c>
      <c r="D12" s="7">
        <v>600</v>
      </c>
      <c r="E12" s="7" t="s">
        <v>43</v>
      </c>
      <c r="F12" s="8">
        <f t="shared" si="0"/>
        <v>708</v>
      </c>
      <c r="G12" s="9">
        <f t="shared" si="1"/>
        <v>17443704</v>
      </c>
    </row>
    <row r="13" spans="1:7" x14ac:dyDescent="0.25">
      <c r="A13" s="4" t="s">
        <v>21</v>
      </c>
      <c r="B13" s="5" t="s">
        <v>32</v>
      </c>
      <c r="C13" s="6">
        <v>13705</v>
      </c>
      <c r="D13" s="7">
        <v>650</v>
      </c>
      <c r="E13" s="7" t="s">
        <v>45</v>
      </c>
      <c r="F13" s="8">
        <f t="shared" si="0"/>
        <v>767</v>
      </c>
      <c r="G13" s="9">
        <f t="shared" si="1"/>
        <v>10511735</v>
      </c>
    </row>
    <row r="14" spans="1:7" x14ac:dyDescent="0.25">
      <c r="A14" s="4" t="s">
        <v>23</v>
      </c>
      <c r="B14" s="5" t="s">
        <v>22</v>
      </c>
      <c r="C14" s="6">
        <v>12880</v>
      </c>
      <c r="D14" s="7">
        <v>800</v>
      </c>
      <c r="E14" s="7" t="s">
        <v>44</v>
      </c>
      <c r="F14" s="8">
        <f t="shared" si="0"/>
        <v>944</v>
      </c>
      <c r="G14" s="9">
        <f t="shared" si="1"/>
        <v>12158720</v>
      </c>
    </row>
    <row r="15" spans="1:7" x14ac:dyDescent="0.25">
      <c r="A15" s="4" t="s">
        <v>25</v>
      </c>
      <c r="B15" s="5" t="s">
        <v>24</v>
      </c>
      <c r="C15" s="6">
        <v>10687</v>
      </c>
      <c r="D15" s="7">
        <v>650</v>
      </c>
      <c r="E15" s="7" t="s">
        <v>42</v>
      </c>
      <c r="F15" s="8">
        <f t="shared" si="0"/>
        <v>767</v>
      </c>
      <c r="G15" s="9">
        <f t="shared" si="1"/>
        <v>8196929</v>
      </c>
    </row>
    <row r="16" spans="1:7" x14ac:dyDescent="0.25">
      <c r="A16" s="4" t="s">
        <v>28</v>
      </c>
      <c r="B16" s="5" t="s">
        <v>19</v>
      </c>
      <c r="C16" s="6">
        <v>1005</v>
      </c>
      <c r="D16" s="7">
        <v>1005</v>
      </c>
      <c r="E16" s="7">
        <v>885</v>
      </c>
      <c r="F16" s="8">
        <f t="shared" si="0"/>
        <v>1185.9000000000001</v>
      </c>
      <c r="G16" s="9">
        <f t="shared" si="1"/>
        <v>1191829.5</v>
      </c>
    </row>
    <row r="17" spans="1:7" x14ac:dyDescent="0.25">
      <c r="A17" s="4" t="s">
        <v>30</v>
      </c>
      <c r="B17" s="5" t="s">
        <v>53</v>
      </c>
      <c r="C17" s="6">
        <v>10</v>
      </c>
      <c r="D17" s="7">
        <v>2435</v>
      </c>
      <c r="E17" s="7">
        <v>10</v>
      </c>
      <c r="F17" s="8">
        <f t="shared" si="0"/>
        <v>2873.3</v>
      </c>
      <c r="G17" s="9">
        <f t="shared" si="1"/>
        <v>28733</v>
      </c>
    </row>
    <row r="18" spans="1:7" x14ac:dyDescent="0.25">
      <c r="A18" s="4" t="s">
        <v>31</v>
      </c>
      <c r="B18" s="5" t="s">
        <v>8</v>
      </c>
      <c r="C18" s="6">
        <v>491</v>
      </c>
      <c r="D18" s="7">
        <v>2750</v>
      </c>
      <c r="E18" s="7">
        <v>491</v>
      </c>
      <c r="F18" s="8">
        <f t="shared" si="0"/>
        <v>3245</v>
      </c>
      <c r="G18" s="9">
        <f t="shared" si="1"/>
        <v>1593295</v>
      </c>
    </row>
    <row r="19" spans="1:7" x14ac:dyDescent="0.25">
      <c r="A19" s="4" t="s">
        <v>36</v>
      </c>
      <c r="B19" s="5" t="s">
        <v>10</v>
      </c>
      <c r="C19" s="6">
        <v>673</v>
      </c>
      <c r="D19" s="7">
        <v>2969.46</v>
      </c>
      <c r="E19" s="7">
        <v>673</v>
      </c>
      <c r="F19" s="8">
        <f t="shared" si="0"/>
        <v>3503.9628000000002</v>
      </c>
      <c r="G19" s="9">
        <f t="shared" si="1"/>
        <v>2358166.9643999999</v>
      </c>
    </row>
    <row r="20" spans="1:7" hidden="1" x14ac:dyDescent="0.25">
      <c r="A20" s="4" t="s">
        <v>37</v>
      </c>
      <c r="B20" s="5"/>
      <c r="C20" s="6"/>
      <c r="D20" s="7"/>
      <c r="E20" s="7"/>
      <c r="F20" s="8"/>
      <c r="G20" s="9"/>
    </row>
    <row r="21" spans="1:7" x14ac:dyDescent="0.25">
      <c r="A21" s="4" t="s">
        <v>40</v>
      </c>
      <c r="B21" s="5" t="s">
        <v>17</v>
      </c>
      <c r="C21" s="6">
        <v>4722</v>
      </c>
      <c r="D21" s="7">
        <v>1008</v>
      </c>
      <c r="E21" s="7">
        <v>4722</v>
      </c>
      <c r="F21" s="8">
        <f>D21*0.18+D21</f>
        <v>1189.44</v>
      </c>
      <c r="G21" s="9">
        <f>C21*F21</f>
        <v>5616535.6800000006</v>
      </c>
    </row>
    <row r="22" spans="1:7" x14ac:dyDescent="0.25">
      <c r="A22" s="4" t="s">
        <v>41</v>
      </c>
      <c r="B22" s="10" t="s">
        <v>13</v>
      </c>
      <c r="C22" s="11">
        <v>1298</v>
      </c>
      <c r="D22" s="12">
        <v>775</v>
      </c>
      <c r="E22" s="12">
        <v>1298</v>
      </c>
      <c r="F22" s="8">
        <f>D22*0.18+D22</f>
        <v>914.5</v>
      </c>
      <c r="G22" s="9">
        <f>C22*F22</f>
        <v>1187021</v>
      </c>
    </row>
    <row r="23" spans="1:7" x14ac:dyDescent="0.25">
      <c r="A23" s="14" t="s">
        <v>33</v>
      </c>
      <c r="B23" s="14"/>
      <c r="C23" s="14"/>
      <c r="D23" s="14"/>
      <c r="E23" s="14"/>
      <c r="F23" s="14"/>
      <c r="G23" s="9">
        <f>SUM(G2:G22)</f>
        <v>94398543.373490915</v>
      </c>
    </row>
  </sheetData>
  <sortState ref="B13:G32">
    <sortCondition ref="B12"/>
  </sortState>
  <mergeCells count="1">
    <mergeCell ref="A23:F23"/>
  </mergeCells>
  <pageMargins left="0.7" right="0.7" top="0.75" bottom="0.75" header="0.3" footer="0.3"/>
  <pageSetup orientation="landscape" r:id="rId1"/>
  <ignoredErrors>
    <ignoredError sqref="A2:A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580E6FBC-0932-4184-8FFD-53B00230DBC9}"/>
</file>

<file path=customXml/itemProps2.xml><?xml version="1.0" encoding="utf-8"?>
<ds:datastoreItem xmlns:ds="http://schemas.openxmlformats.org/officeDocument/2006/customXml" ds:itemID="{C5F00BAB-9FFC-421B-A1FE-2432732144A0}"/>
</file>

<file path=customXml/itemProps3.xml><?xml version="1.0" encoding="utf-8"?>
<ds:datastoreItem xmlns:ds="http://schemas.openxmlformats.org/officeDocument/2006/customXml" ds:itemID="{F4CBCE83-8FC0-447A-A005-A43401A70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en Almacén de Las Am</vt:lpstr>
      <vt:lpstr>'Inventario en Almacén de Las Am'!Área_de_impresión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Yoel Reyes Rodriguez</dc:creator>
  <cp:lastModifiedBy>Massiel Elizabeth Segura Montilla</cp:lastModifiedBy>
  <cp:lastPrinted>2016-10-06T19:16:00Z</cp:lastPrinted>
  <dcterms:created xsi:type="dcterms:W3CDTF">2016-07-20T16:20:03Z</dcterms:created>
  <dcterms:modified xsi:type="dcterms:W3CDTF">2017-04-07T18:13:03Z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