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ndida.azcona\Desktop\PORTAL  MARZO 2022\"/>
    </mc:Choice>
  </mc:AlternateContent>
  <bookViews>
    <workbookView xWindow="0" yWindow="0" windowWidth="28800" windowHeight="10188"/>
  </bookViews>
  <sheets>
    <sheet name="MARZO-2022" sheetId="6" r:id="rId1"/>
  </sheets>
  <definedNames>
    <definedName name="_xlnm.Print_Area" localSheetId="0">'MARZO-2022'!$A$1:$G$65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6" l="1"/>
  <c r="G19" i="6" s="1"/>
  <c r="G20" i="6" s="1"/>
  <c r="G21" i="6" s="1"/>
  <c r="G22" i="6" s="1"/>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48" i="6" l="1"/>
  <c r="G449" i="6" s="1"/>
  <c r="G450" i="6" s="1"/>
  <c r="G451" i="6" s="1"/>
  <c r="G452" i="6" s="1"/>
  <c r="G453" i="6" s="1"/>
  <c r="G454" i="6" s="1"/>
  <c r="G455" i="6" s="1"/>
  <c r="G456" i="6" s="1"/>
  <c r="G457" i="6" s="1"/>
  <c r="G458" i="6" s="1"/>
  <c r="G459" i="6" s="1"/>
  <c r="G460" i="6" s="1"/>
  <c r="G461" i="6" s="1"/>
  <c r="G462" i="6" s="1"/>
  <c r="G463" i="6" s="1"/>
  <c r="G464" i="6" s="1"/>
  <c r="G465" i="6" s="1"/>
  <c r="G466" i="6" s="1"/>
  <c r="G467" i="6" s="1"/>
  <c r="G468" i="6" s="1"/>
  <c r="G469" i="6" s="1"/>
  <c r="G470" i="6" s="1"/>
  <c r="G471" i="6" s="1"/>
  <c r="G472" i="6" s="1"/>
  <c r="G473" i="6" s="1"/>
  <c r="G474" i="6" s="1"/>
  <c r="G85" i="6"/>
  <c r="G86" i="6" s="1"/>
  <c r="G87" i="6" s="1"/>
  <c r="G88" i="6" s="1"/>
  <c r="G89" i="6" s="1"/>
  <c r="G90" i="6" s="1"/>
  <c r="G91" i="6" s="1"/>
  <c r="G92" i="6" s="1"/>
  <c r="G93" i="6" s="1"/>
  <c r="G94" i="6" s="1"/>
  <c r="G95" i="6" s="1"/>
  <c r="G96" i="6" s="1"/>
  <c r="G97" i="6" s="1"/>
  <c r="G98" i="6" s="1"/>
  <c r="G99" i="6" s="1"/>
  <c r="G100" i="6" s="1"/>
  <c r="G101" i="6" s="1"/>
  <c r="G102" i="6" s="1"/>
  <c r="G103" i="6" s="1"/>
  <c r="G104" i="6" s="1"/>
  <c r="G105" i="6" s="1"/>
  <c r="G106" i="6" s="1"/>
  <c r="G107" i="6" s="1"/>
  <c r="G108" i="6" s="1"/>
  <c r="G109" i="6" s="1"/>
  <c r="G110" i="6" s="1"/>
  <c r="G111" i="6" s="1"/>
  <c r="G112" i="6" s="1"/>
  <c r="G113" i="6" s="1"/>
  <c r="G114" i="6" s="1"/>
  <c r="G115" i="6" s="1"/>
  <c r="G116" i="6" s="1"/>
  <c r="G117" i="6" s="1"/>
  <c r="G118" i="6" s="1"/>
  <c r="G119" i="6" s="1"/>
  <c r="G120" i="6" s="1"/>
  <c r="G121" i="6" s="1"/>
  <c r="G122" i="6" s="1"/>
  <c r="G123" i="6" s="1"/>
  <c r="G124" i="6" s="1"/>
  <c r="G125" i="6" s="1"/>
  <c r="G126" i="6" s="1"/>
  <c r="G127" i="6" s="1"/>
  <c r="G128" i="6" s="1"/>
  <c r="G129" i="6" s="1"/>
  <c r="G130" i="6" s="1"/>
  <c r="G131" i="6" s="1"/>
  <c r="G132" i="6" s="1"/>
  <c r="G133" i="6" s="1"/>
  <c r="G134" i="6" s="1"/>
  <c r="G135" i="6" s="1"/>
  <c r="G136" i="6" s="1"/>
  <c r="G137" i="6" s="1"/>
  <c r="G138" i="6" s="1"/>
  <c r="G139" i="6" s="1"/>
  <c r="G140" i="6" s="1"/>
  <c r="G141" i="6" s="1"/>
  <c r="G142" i="6" s="1"/>
  <c r="G143" i="6" s="1"/>
  <c r="G144" i="6" s="1"/>
  <c r="G145" i="6" s="1"/>
  <c r="G146" i="6" s="1"/>
  <c r="G147" i="6" s="1"/>
  <c r="G475" i="6" l="1"/>
  <c r="G476" i="6" s="1"/>
  <c r="G477" i="6" s="1"/>
  <c r="G478" i="6" s="1"/>
  <c r="G479" i="6" s="1"/>
  <c r="G480" i="6" s="1"/>
  <c r="G481" i="6" s="1"/>
  <c r="G482" i="6" s="1"/>
  <c r="G483" i="6" s="1"/>
  <c r="G484" i="6" s="1"/>
  <c r="G485" i="6" s="1"/>
  <c r="G486" i="6" s="1"/>
  <c r="G487" i="6" s="1"/>
  <c r="G488" i="6" s="1"/>
  <c r="G489" i="6" s="1"/>
  <c r="G490" i="6" s="1"/>
  <c r="G491" i="6" s="1"/>
  <c r="G492" i="6" s="1"/>
  <c r="G493" i="6" s="1"/>
  <c r="G494" i="6" s="1"/>
  <c r="G495" i="6" s="1"/>
  <c r="G496" i="6" s="1"/>
  <c r="G497" i="6" s="1"/>
  <c r="G498" i="6" s="1"/>
  <c r="G499" i="6" s="1"/>
  <c r="G500" i="6" s="1"/>
  <c r="G501" i="6" s="1"/>
  <c r="G502" i="6" s="1"/>
  <c r="G503" i="6" s="1"/>
  <c r="G504" i="6" s="1"/>
  <c r="G505" i="6" s="1"/>
  <c r="G506" i="6" s="1"/>
  <c r="G507" i="6" s="1"/>
  <c r="G508" i="6" s="1"/>
  <c r="G509" i="6" s="1"/>
  <c r="G510" i="6" s="1"/>
  <c r="G511" i="6" s="1"/>
  <c r="G512" i="6" s="1"/>
  <c r="G513" i="6" s="1"/>
  <c r="G514" i="6" s="1"/>
  <c r="G515" i="6" s="1"/>
  <c r="G516" i="6" s="1"/>
  <c r="G517" i="6" s="1"/>
  <c r="G518" i="6" s="1"/>
  <c r="G519" i="6" s="1"/>
  <c r="G520" i="6" s="1"/>
  <c r="G521" i="6" s="1"/>
  <c r="G522" i="6" s="1"/>
  <c r="G523" i="6" s="1"/>
  <c r="G524" i="6" s="1"/>
  <c r="G525" i="6" s="1"/>
  <c r="G526" i="6" s="1"/>
  <c r="G47" i="6"/>
  <c r="G527" i="6" l="1"/>
  <c r="G402" i="6"/>
  <c r="G403" i="6" s="1"/>
  <c r="G404" i="6" s="1"/>
  <c r="G571" i="6" l="1"/>
  <c r="G572" i="6" s="1"/>
  <c r="G573" i="6" s="1"/>
  <c r="G574" i="6" s="1"/>
  <c r="G186" i="6" l="1"/>
  <c r="G575" i="6"/>
  <c r="G405" i="6"/>
  <c r="G360" i="6"/>
  <c r="G361" i="6" s="1"/>
  <c r="G303" i="6"/>
  <c r="G304" i="6" s="1"/>
  <c r="G262" i="6"/>
  <c r="G263" i="6" s="1"/>
  <c r="G225" i="6"/>
  <c r="G226" i="6" s="1"/>
</calcChain>
</file>

<file path=xl/sharedStrings.xml><?xml version="1.0" encoding="utf-8"?>
<sst xmlns="http://schemas.openxmlformats.org/spreadsheetml/2006/main" count="536" uniqueCount="291">
  <si>
    <t xml:space="preserve">LIBRO BANCO </t>
  </si>
  <si>
    <t>CREDITO</t>
  </si>
  <si>
    <t>DEBITO</t>
  </si>
  <si>
    <t>DESCRIPCION</t>
  </si>
  <si>
    <t>BALANCE</t>
  </si>
  <si>
    <t>COMISIONES BANCARIAS</t>
  </si>
  <si>
    <t>COMISION DE IMPUESTO 0.15%</t>
  </si>
  <si>
    <t>Preparado por:</t>
  </si>
  <si>
    <t xml:space="preserve">Contadora </t>
  </si>
  <si>
    <t>Autorizado por</t>
  </si>
  <si>
    <t>ELBA LUISA RAMIREZ CANARIO</t>
  </si>
  <si>
    <t>Directora</t>
  </si>
  <si>
    <t>WENDY T.JEREZ</t>
  </si>
  <si>
    <t>No. CK/TRANSFERENCIAS</t>
  </si>
  <si>
    <t>BALANCE ANTERIOR</t>
  </si>
  <si>
    <t>BALANCE MES ANTERIOR</t>
  </si>
  <si>
    <t>FECHA</t>
  </si>
  <si>
    <t>VALORES EN RD$</t>
  </si>
  <si>
    <t>VICTOR  HUGO  MORALES MEDINA</t>
  </si>
  <si>
    <t>DEPOSITO A CUENTA CORRIENTE</t>
  </si>
  <si>
    <t>COMISION POR MANEJO CUENTA</t>
  </si>
  <si>
    <t xml:space="preserve">COMISION BANCO CENTRAL 0.15% SEGÚN ESTADO BANCARIO </t>
  </si>
  <si>
    <t xml:space="preserve">LIBRO DE BANCO </t>
  </si>
  <si>
    <t>CUENTA N°010-391767-5</t>
  </si>
  <si>
    <t>No. CK/TRANSF.</t>
  </si>
  <si>
    <t>CUENTA N°240-016550-0</t>
  </si>
  <si>
    <t>CUENTA N°240-016233-0</t>
  </si>
  <si>
    <t>CUENTA N°010-246281-0</t>
  </si>
  <si>
    <t>CUENTA N°010-249316-2</t>
  </si>
  <si>
    <t>CUENTA N°240-013639-9</t>
  </si>
  <si>
    <t>CUENTA N°010-391680-6</t>
  </si>
  <si>
    <t>CUENTA N°240-016850-9</t>
  </si>
  <si>
    <t>CUENTA N°010-239930-1</t>
  </si>
  <si>
    <t>__________________________________</t>
  </si>
  <si>
    <t>___________________________________________</t>
  </si>
  <si>
    <t>___________________________________</t>
  </si>
  <si>
    <t>________________________________</t>
  </si>
  <si>
    <t>_____________________________________</t>
  </si>
  <si>
    <t>______________________________________</t>
  </si>
  <si>
    <t>DIRECCIÓN GENERAL DE CONTABILIDAD</t>
  </si>
  <si>
    <t>BALANCE AL 31/3/2022</t>
  </si>
  <si>
    <t>DEL 01 AL 31 DE MARZO 2022</t>
  </si>
  <si>
    <t>31/3/20211</t>
  </si>
  <si>
    <t>DEL 01 AL 31 DE MARZO  2022</t>
  </si>
  <si>
    <t>TRANSF. BCA. CTA. EDIF  ESC. A CTA PENSION ALIMEN FEB. 2022</t>
  </si>
  <si>
    <t>SOLICITUD PAGO DE PENSION ALIMENTICIA CORRESPONDIENTE AL MES DE FEBRERO DEL 2022, POR UN MONTO DE RD$ 1,212,616.00 PESOS, A SER PAGADO MEDIANTE TRANSFERENCIA, A FAVOR DE LAS 202  BENEFICIARIAS DESCRIPTA EN EL ANEXO Y SEGUN OFICIO-DRRHH-2022-N-00025.</t>
  </si>
  <si>
    <t>3/15/2022</t>
  </si>
  <si>
    <t>3/17/2022</t>
  </si>
  <si>
    <t>3/21/2022</t>
  </si>
  <si>
    <t>3/28/2022</t>
  </si>
  <si>
    <t>3/31/2022</t>
  </si>
  <si>
    <t>PAGO A CONFERENCISTA, POR CONCEPTO DE PARTICIPAR EN EL EVENTO LOS REYES DE LA LECTURA, CELEBRADO EN EL PARQUE MIRADOR SUR, SEGUN OFIC.#DGC-043/2022.</t>
  </si>
  <si>
    <t>PAGO POR CONCEPTO DE ELABORACION DE LA CATEDRA CIUDADANA EUGENIO MARIA DE HOSTOS, SEGUN OFIC.#DGC-043/2022.</t>
  </si>
  <si>
    <t>REPOSICION FONDO ROTATORIO A LA DIRECCION GENERAL DE PARTICIPACION COMUNITARIA, CON LOS RECIBOS ANEXOS DEL #914 DE FECHA 26/10/2021 HASTA #928 DE FECHA 09/02/2022, SEGUN OFICIO DGPC#0029/2022.</t>
  </si>
  <si>
    <t>PAGO A CONFERENCISTA POR IMPARTIR CUATRO TALLERES DE POESIA Y CUENTO EN EL CENTRO DE ATENCION INTEGRAL PARA ADOLESCENTES EN CONFLICTO CON LA LEY, DICHA ACTIVIDAD SE REALIZO DEL 15 DE ENERO AL 10 DE FEBRERO DEL AÑO 2022, SOLICITADO POR LA DIRECCION GENERAL DE CULTURA, SEGUN OFICIO #DGC 56/2022.</t>
  </si>
  <si>
    <t>PAGO POR CONCEPTO DE PARTICIPACION ARTISTICA EN LA CELEBRACION DEL EVENTO EN SAN VALENTIN ENAMORATE DE LA LECTURA, CELEBRADO EL DIA 14 DE FEBRERO DEL 2022 EN LA EMPLANADA FRONTAL DEL MINISTERIO DE EDUCACION, SEGUN OFICIO # 058/2022.</t>
  </si>
  <si>
    <t>PAGO PARA EL REEMBOLSO DE PEAJES, LOS CUALES FUERON UTILIZADOS PARA LA JORNADA DE EVALUACION DEL POA 2021 Y PROYECCION DEL 2022, DIRIGIDO AL PERSONAL TECNICO DE GENERO REGIONAL Y DISTRITAL. ESTA ACTIVIDADE SE REALIZO LOS DIAS 27,28,29 Y 30 DE OCTUBRE DEL 2021, SEGUN OFICIO DEGD#0471/2021.</t>
  </si>
  <si>
    <t>REPOSICIÓN DEL FONDO CAJA CHICA ASIGNADO AL DEPARTAMENTO DE EDUCACION AMBIENAL, SUSTENTADO POR LOS RECIBOS DESDE EL 727 HASTA 750, DE FECHA COMPRENDIDA ENTRE EL 01 NOVIEMBRE 2021 HASTA EL 15 DE FEBRERO DEL 2022, SEGÚN OFICIO EA015-2022</t>
  </si>
  <si>
    <t>REPOSICIÓN CAJA CHICA DE LA DIRECCION GENERAL DE PARTICIPACION COMUNITARIA, SUSTENTADO POR LOS RECIBOS DEL 2337 AL 2362, DE FECHA 14 DE DICIEMBRE 2021 HASTA 04 DE FEBRERO 2022. SEGÚN OFICIO DGPC Nº 0042/2022.</t>
  </si>
  <si>
    <t>PAGO POR LA REALIZACION DE LA SEMANA DE LA CULTURA DE ARTEMICHES QUE SE REALIZARON DEL 25 AL 28 DE NOVIEMBRE DEL 2021, OFICIO No.DGC 053/2022</t>
  </si>
  <si>
    <t>PAGO REPOSICION DEL FONDO DE CAJA CHICA, DEL VICEMINISTERIO DE ACREDITACION Y CERTIFICACION DOCENTE, SUSTENTADO CON LOS RECIBOS No.1285 AL 1340, COMPRENDIDOS ENTRE LAS FECHA 13/10/2021 AL 17/02/2022. SEGUN OFIC.#VACD-013/2022. Y ANEXOS.</t>
  </si>
  <si>
    <t>REPOSICIÓN CAJA CHICA DE LA DIRECCIÓN GENERAL DE CURRICULO SUSTENTADO POR LOS RECIBOS 983 HASTA 1003 DE FECHA 06 DE DICIEMBRE 2021 HASTA 21 DE FEBRERO 2022 SEGÚN OFICIO DGC 58-2022.</t>
  </si>
  <si>
    <t>REPOSICIÓN CAJA CHICA DE LA DIRECCIÓN GENERAL DE EDUCACIÓN PRIMARIA SUSTENTADO POR LOS RECIBOS DEL 1314 HASTA 1334, DE FECHA 03 DE DICIEMBRE 2021 HASTA 15 DE FEBRERO 2022. SEGÚN OFICIO DGEP 75-2021.</t>
  </si>
  <si>
    <t>PAGO DE OTRAS RETENCIONES A PERSONAS FISICAS A TRAVES DE CHEQUES DE LA CUENTA BR-8509 Y  BR-7675, CORRESPONDIENTE AL MES FEBRERO DEL 2022, SEGUN OFICIO DC-0138/2022.</t>
  </si>
  <si>
    <t>REPOSICIÓN DE CAJA CHICA, CORRESPONDIENTE A LA DIRECCIÓN DE ACREDITACIÓN Y TITULACIÓN DE ESTUDIOS, SUSTENTADO POR LOS RECIBOS DESDE EL 1008 HASTA EL 1039, DE FECHA 5 DE ENERO AL 3 DE MARZO DEL 2022, SEGÚN OFICIO DATE 171-022.</t>
  </si>
  <si>
    <t>PAGO A CONFERENCISTA, POR CONCEPTO DE TALLERES DE ANIMACION A LA LECTURA, MEDIACION LECTORA, LECTURA INTERACTIVA Y PRESENTACIONES ARTISTICAS, SEGUN OFIC.#DGC-044/2022.</t>
  </si>
  <si>
    <t xml:space="preserve">PAGO POR SERVICIOS DE CONFERENCIA EN EL MARCO DE LA INAUGURACION DE PUNTOS DE LECTURA DEL PLAN DOMINICANA LEE, CELEBRADO EN LAS CHARCAS DE AZUA, OFICIO No.DGC 042/2022.
</t>
  </si>
  <si>
    <t>REPOSICIÓN FONDO DE CAJA CHICA, PERTENECIENTE A LA DIRECCIÓN GENERAL DE EDUCACIÓN DE JÓVENES Y ADULTOS, SUSTENTADO POR LOS RECIBOS DEL 1905 AL 1975, DE FECHA 25 DE NOVIEMBRE 2021 AL 10 DE FEBRERO 2022. SEGÚN OFICIO DGEA N° 050/2022.</t>
  </si>
  <si>
    <t>REPOSICION DE FONDO ROTATORIO CORRESPONDIENTE A LA DIRECCION DE LA MODALIDAD ACADEMICA, RECIBOS No. 001 HASTA 014, COMPRENDIDO MEDIANTE FECHAS 6/12/2021 HASTA 31/01/2022, OFICIO No.DIMA 047/2022.</t>
  </si>
  <si>
    <t>PAGO REPOSICIÓN CAJA CHICA DEL VICEMINISTERIO DE SERVICIOS TÉCNICOS Y PEDAGÓGICOS, SUSTENTADOS POR LOS RECIBOS DEL  3238 AL 3285, CON FECHA DEL 13 DE NOVIEMBRE 2021 HASTA 08 DE MARZO 2022. SEGÚN OFICIO VSTP 100/2022.</t>
  </si>
  <si>
    <t>TRANSFERENCIA DE  RECURSOS FINANCIERO PARA LA ACTIVIDAD "ENCUENTRO FORMATIVO SOBRE LA IMPLEMENTACION DEL PROTOCOLO DE TRANSICION DE LOS ESTUDIANTES DE PRIMARIA A SECUNDARIA", LA CUAL SE REALIZARA EL 16 Y 17 DE MARZO 2022, CON LA PARTICIPACION DE TECNICOS NACIONALES, REGIONALES Y DISTRITALES DE PRIMARIA Y SECUNDARIA, SEGUN OFICIO # 13 DEL 2022.</t>
  </si>
  <si>
    <t>PAGO DE VIATICOS,  COMBUSTIBLE, PEAJE, PASAJE, DIETA AL PERSONAL DE PARTICIPACION COMUNITARIA  Y TRANSFERENCIA A REGIONALES, POR PARTICIPACION EN EL "MONITOREO Y VALIDACION A LA CONFORMACION DE LOS ORGANISMOS DE PARTICIPACION DE LA FAMILIA , EN CENTROS EDUCATIVOS",  SE REALIZO DEL 29 DE NOVIEMBRE HASTA EL 10 DE DICIEMBRE/2021, SEGUN OFICIO #0493/2021.</t>
  </si>
  <si>
    <t xml:space="preserve">
TRANSFERENCIA, AL PERSONAL DE LA DIRECCIÓN GENERAL DE EDUACIÓN PRIMARIA, PARA CUBRIR EL TRANSPORTE DE LOS TÉCNICOS REGIONALES Y DISTRITALES; EN LA ACTIVIDAD ¨ENCUENTRO FORMATIVO SOBRE LA IMPLEMENTACIÓN DEL PROTOCOLO DE TRANSICIÓN DE LOS ESTUDIANTES DE PRE-PRIMARIO A PRIMARIA´´. LA CUAL SE REALIZARÁ EN LOS DÍAS 26 AL 28 DE ABRIL DEL AÑO EN CURSO. SEGÚN OFICIO DGEP N°15-2022.
</t>
  </si>
  <si>
    <t>PAGO VIÁTICO Y TRANSPORTE AL PERSONAL DE LA DIRECCIÓN DE ORIENTACION Y PSICOLOGIA, QUE PARTICIPÓ EN EL ACOMPAÑAMIENTO Y SEGUIMIENTO A LA REGIONAL 17, DISTRITOS 17-02 DE MONTE PLATA Y 17-04 DE SABANA GRANDE DE BOYÁ, SEGÚN OFIC. DOP-378/2021.</t>
  </si>
  <si>
    <t xml:space="preserve">TRANSFERENCIA DE VIÁTICOS, DIETA Y PASAJE AL PERSONAL QUE IMPARTIÓ LOS TALLERES DE CAMPAÑA “AMORES SIN VIOLENCIA” DIRIGIDO A ESTUDIANTES, DOCENTES Y PERSONAL TÉCNICO REGIONAL Y DISTRITAL, LA CUAL FUE REALIZADO EN FECHAS DESDE 29 DE NOVIEMBRE HASTA 16 DE DICIEMBRE DEL 2021. SEGÚN OFICIO DEGD#0434/2021
</t>
  </si>
  <si>
    <t>PAGO DE VIATICOS AL PERSONAL QUE PARTICIPO EN LA INAUGURACION DE LOS PUNTOS DE LECTURA EN LAS CHARCAS DE AZUA, EL DIA 3/12/2021, SEGUN OFICIO #322/2021.</t>
  </si>
  <si>
    <t xml:space="preserve">PAGO DE VIATICO DEL VICEMINISTERIO DE LA SUPERVISIÓN, EVALUACIÓN Y CONTROL DE LA CALIDAD EDUCATIVA POR CONCEPTO DE REPRESENTACIÓN DEL SR. MINISTRO DE EDUCACIÓN EN EL EVENTO ´´ FERIA REGIONAL DE BUENAS PRACTICAS Y CULTURA UNIVERSITARIA´´ PARA LA REGIÓN SUR EN FECHA 18,19 Y 20 DE NOVIEMBRE 2021 EN EL RECINTO DE LA UNIVERSIDAD  (UASD) EN LA CIUDAD DE BARAHONA. SEGÚN OFICIO MINERD/OSEC N°823/2021.
</t>
  </si>
  <si>
    <t>PAGO DE VIATICOS, PEAJE Y COMBUSTIBLE, A LA DIRECCION GENERAL DE CULTOS, POR TRABAJOS EN LA REGIONAL 11 PUERTO PLATA, ESTA SOLICITUD SE ENMARCA DENTRO DE LA ACTIVIDAD NO.2.5 DEL POA 2021, PARA ENCUENTRO TALLER CON EL TEMA "LA FAMILIA, CONSTRUCTORA DE VALORES", SEGUN OFICIO DGC#0168/2021.</t>
  </si>
  <si>
    <t>PAGO VIATICOS Y PEAJE AL PERSONAL DE LA DIRECCION GENERAL DE EDUCACION SECUNDARIA, QUE REALIZO VISITA A LA REGIONAL 08 EL DIA 22/10/2021, CON EL PROPOSITO LEVANTAMIENTO DE INFORMACION DE LA DIRECION TECNICO PROFESIONAL DEL POLITECNICO, SEGUN OFICIO #545/2022.</t>
  </si>
  <si>
    <t>PAGO VIATICO, PASAJE Y SUSTENTACIÓN, PARA EL PERSONAL DE LA DIRECCIÓN DE EQUIDAD DE GENERO Y DESARROLLO, POR CONCEPTO DE REALIZACIÓN DE ACOMPAÑAMIENTO EN LOS PROCESOS DE JORNADA DE SUPERVIÓN, SOCIALIZACIÓN Y CAPACITACIÓN DEL PROGRAMA DE ALIMENTACIÓN ESCOLAR, TALLERES: DE LA MUJERES Y SU IMPACTO EN LA AVIACIÓN DE LA REP. DOM.”, JORNADA DE ACOMPAÑAMIENTO AL PERSONAL TECNICO REGIONAL Y DISTRITAL PARA DAR APOYO A UNFPA EN LA EJECUCIÓN DEL PILOTAJE SOBRE LA EXPERIENCIA DE CERTIFICACIÓN DE CENTROS LIBRE DE VIOLENCIA, ACTIVIDAD REALIZADA LOS DIAS, 11 DE OCTUBRE 2021, 04,11,16,17,18 Y 19 DE NOVIEMBRE 2021, SEGÚN OFIC. DEGD-0467/2021.</t>
  </si>
  <si>
    <t>PAGO VIATICOS Y TRANSPORTE PARA EL PERSONAL DE LA DIRECCIÓN DE LA MODALIDAD EN ARTE, POR CONCEPTO DE REALIZACIÓN DE LOS TRABAJOS DE SEGUIMIENTOS, EVALUACIÓN Y MONITOREO A LOS CENTROS DE MODALIDAD EN ARTE, SEGÚN OFIC. DEMA-236/2021.</t>
  </si>
  <si>
    <t>VIÁTICOS AL PERSONAL POR PARTICIÓN EN REUNIÓN CON DIRECTORES REGIONALES Y DISTRITALES, TÉCNICOS REGIONALES Y DISTRITALES DE EDUCACIÓN DE JÓVENES Y ADULTOS EN LA REGIONAL 01-BARAHONA, CON EL PROPÓSITO DE SOCIALIZAR LA PARTICIPACIÓN DE ESA REGIONAL EN EL DIPLOMADO DE EPJA Y ORIENTAR SOBRE LA REORGANIZACIÓN DE LOS CENTROS, SEGÚN OFICIO DGEA N°004-2022</t>
  </si>
  <si>
    <t>PAGO DE VIATICOS AL PERSONAL DE LA DIRECCIÓN GENERAL DE EDUCACIÓN DE JÓVENES Y ADULTOS, POR CONCEPTO DE PARTICIPACIÓN CON DIRECTORES REGIONAL Y DISTRITALES Y TECNICOS REGIONAL Y DISTRITALES DE EDUCACIÓN DE JÓVENES Y ADULTOS, REGIONAL 13 MONTECRISTI, CON EL PROPÓSITO DE SOCIALIZAR LA PARTICIPACIÓN DE ESA REGIONAL EN EL DIPLOMADO DE EPJA Y ORIENTAR SOBRE LA REORGANIZACIÓN DE LOS CENTROS. SEGÙN OFICIO DGEA Nº 003-2022.</t>
  </si>
  <si>
    <t>PAGO DE TRANSPORTE Y SUSTENTACIÓN AL PERSONAL DE LA DIRECCIÓN GENERAL DE EDUCACIÓN SECUNDARIA, QUE PARTICIPARÓN COMO FACILITADORES DEL TALLER DE PROFUNDIZACIÓN SOBRE TÉCNICAS E INSTRUMENTO DE EVALUACIÓN EN LA REGIONAL 15 (SANTO DOMINGO III), EL DIA 24 DE NOVIEMBRE 2021. SEGÚN OFICIO DGEM N° 461/2021.</t>
  </si>
  <si>
    <t>PAGO DE VIATICOS Y SUSTENTACION A LA DIRECCION DE EVALUACION DE LA CALIDAD POR ESTUDIO COMPARATIVO DE LA PRUEBA DE PAPEL Y ELECTRONICA (ICFES) EN DIFERENTES CENTROS EDUCATIVOS LA CUAL SE REALIZO EL 25 DE NOVIEMBRE AL 06 DE DICIEMBRE DEL AÑO 2021, OFICIO No.DPN-210-2021.</t>
  </si>
  <si>
    <t>PAGO DE DIETA Y TRANSPORTE PARA LA DIRECCION DE EVALUACION DE LA CALIDAD POR APLICACIONES DE LAS PRUEBAS DEL PROYECTO PRESIDENCIAL EXCELENCIA EDUCATIVA AÑO 2021, EN FECHA DEL 10 AL 15 DE OCTUBRE DEL 2021 LA PRIMERA SEMANA Y DEL 18 AL 22 DE OCTUBRE DEL 2021 LA SEGUNDA SEMANA, SOLICITADO POR LA DIRECCION DE EVALUACION DE LA CALIDAD, LA MISMA ESTA COTEMPLADA EN EL PLAN OPERATIVO ANUAL 2021, EN EL PRODUCTO # 2.6 SUPERVISION Y APLICACION MUESTRAL, SEGUN OFICIO # 212/2021.</t>
  </si>
  <si>
    <t>PAGO DE COMBUSTIBLE Y PEAJE A LA DIRECCION DE EVALUACION DE LA CALIDAD PARA TRANSPORTAR A LOS APLICADORES, SOPORTE TECNICOS Y SUPERVISORES GENERALES DEL ESTUDIO COMPARATIVO DE LA PRUEBA EN PAPEL Y ELECTRONICA (ICFES), EN FECHA DESDE EL 25 DE NOVIEMBRE AL 06 DE DICIEMBRE DEL 2021, SEGUN OFICIO # 199/2021.</t>
  </si>
  <si>
    <t>APORTE TRANSPORTE A LAS REGIONALES Y DISTRITALES PARA UN TOTAL DE 267 PERSONAS CON LA FINALIDAD DE REALIZAR LA ACTIVIDAD; "ORIENTAR SOBRE NORMATIVAS Y LINIAMIENTOS DE PROCESOS PEDAGOGICOS VIRTUALES O PRESENCIALES (VALIDACION DE PROTOCOLO DE TRANSICION)", PARA TECNICOS REGIONALES, DISTRITALES DE INICIAL Y PRIMARIA, COORDINADORAS DEL NIVEL INICIAL, ESTA FUERON REALIZADAS EN FECHA DEL 15 AL 17 DE FEBRERO DEL 2022, PROPOSITO ANALIZAR Y VALIDAR EL DOCUMENTO "PROTOCOLO DE TRANSICION ENTRE NIVELES DE INICIAL Y PRIMARIA", SEGUN OFICIO DGEI#06/2022.</t>
  </si>
  <si>
    <t>PAGO DE VIATICOS, COMBUSTIBLE, PEAJE Y TRANSPORTE, PARA CUBRIR EL PERSONAL QUE ESTARA PARTICIPANDO EN EL LEVANTAMIENTO DE INFORMACION DE LOS CENTROS EDUCATIVOS PENDIENTE DE INGRESAR A JORNADA ESCOLAR EXTENDIDA, EN LAS 18 REGIONALES EDUCATIVAS DEL MINERD CON SUS DISTRITOS, EL CUAL SERA IMPARTIDO DURANTE LOS DIAS DEL 28 DE FEBRERO AL 23 DE MARZO 2022, OFIC.#PJEE-43/2022.</t>
  </si>
  <si>
    <t>PAGO DE TRANSPORTE A LA DIRECCION DE EDUCACION TECNICO PROFESIONAL, PARA REALIZAR EL ENCUENTRO CON LA FINALIDAD DE ORIENTAR A LOS EQUIPOS DE GESTION DE LOS NUEVOS CENTROS DE EDUCACION TECNICOS PROFESIONAL, DIVIDIDO EN 3 ENCUENTROS GRUPO I LAS REGIONALES 02, 04, 05, 06 Y 07, GRUPO II LA REGIONALES 10 Y GRUPO III LAS REGIONALES 08, 12, 14, 15 Y 17 A DESARROLLARSE EN FECHA 02/03/2022 GRUPO I, 03/03/2022 GRUPO II Y 04/03/2022 GRUPO III, EN HORARIO DE 8:00AM A 3:00PM EN EL SALON MULTIUSO DEL LICEO POLITECNICO VICTOR ESTRELLA LIZ (PERITO) DE SANTO DOMINGO, SEGUN OFICIO MINERD-DETP#055/2022</t>
  </si>
  <si>
    <t>PAGO DE VIATICOS, COMBUSTIBLE Y PEAJE AL PERSONAL DE LA DIRECCION DE EDUCACION TECNICO PROFESIONAL,  QUE REALIZARAN VISITAS A LAS REGIONALES, 01, 02, 03, 05, 06, 07, 08, 14 Y 17  LOS DIAS 13, 14, 15, 16, 17, 18, 21, 22, 23, 24, 25, 28, 29, 30, Y 31 DE MARZO DE 2022, CON EL PROPOSITO DE REALIZAR SUPERVISION DE EVALUACION Y SEGUIMIENTO A INSTITUCIONES EDUCATIVAS PUBLICAS Y PRIVADAS QUE OFERTAN EL TECNICO BASICO, SEGUN OFIC.#DETP-58/2022.</t>
  </si>
  <si>
    <t>PAGO DE VIATICOS AL VICEMINISTERIO DE SUPERVISION, EVALUACION Y CONTROL DE LA CALIDAD EDUCATIVA, POR SUPERVISION DE CENTRO EDUCATIVO EMILIO PRUD HOMME EN LA CIUDAD DE SANTIAGO DE LOS CABALLEROS EN FECHA 07 DE OCTUBRE 2021, CON LA FINALIDAD DE REALIZAR LEVANTAMIENTO PARA EL PROYECTO DEL SR. MINISTRO DR. ROBERTO FULCAR "ATENCION INTEGRAL AL NIÑO SANO" Y DONDE SE EVALUARON SUS CONDICIONES COMO PLAN PILOTO DEL MISMO, SEGUN OFICIO OSEC#832/2021.</t>
  </si>
  <si>
    <t>PAGO DE VIATICOS, PEAJE, COMBUSTIBLE Y TRANSPORTE, AL VICEMINISTERIO DE SERVICIOS TECNICOS Y PEDAGOGICOS PARA CUBRIR EL PERSONAL QUE ESTARA PARTICIPANDO EN EL MONITOREO Y SEGUIMIENTO DE LAS CONDICIONES DE INFRAESTRUCTURADE LOS CENTROS EDUCATIVOS DE OPERANDO EN JORNADA ESCOLAR EXTENDIDA, EN LAS 18 REGIONALES EDUCATIVAS DEL MINERD CON SUS DISTRITOS, DURANTE LOS DIAS 21 DE FEBRERO AL 18 DE MARZO DEL 2022, SEGUN OFICIO PJEE#36/2022.</t>
  </si>
  <si>
    <t>TRANSFERENCIA A LAS 18 REGIONALES PARA CUBRIR GASTOS DE TRANSPORTE A LOS PARTICIPANTES DE UN ENCUENTRO DE COORDINACIÓN DEL PROGRAMA: “MODELO DE SERVICIOS EDUCATIVOS ACCESIBLES” PARA EL FORTALECIMIENTO DEL CENTRO NACIONAL DE RECURSOS PARA LAS NECESIDADES ESPECIFICAS DE APOYO EDUCATIVO “OLGA ESTRELLA” QUE SE REALIZARÁ DEL 16 AL 18 DE MARZO 2022.  SEGÚN OFICIO DGEE 093-2022.</t>
  </si>
  <si>
    <t>APORTE TRANSPORTE A LAS REGIONALES Y DISTRITALES, PARA LA ACTIVIDAD "ORIENTACION SOBRE ALFABETIZACION INICIAL Y EL SENTIDO DE LA UNIDAD PEDAGOGICA, CON PERSONAL TECNICO REGIONAL, DISTRITAL, EQUIPO DE GESTION Y DOCENTES DE LOS CENTROS EDUCATIVOS DE EDUCACION PRIMARIA", SE REALIZARA EN LA FECHA 16, 17 Y 18 DE MARZO DEL AÑO 2022, SEGUN OFICIO DGEP#07/2022</t>
  </si>
  <si>
    <t>TRANSFERENCIA DE RECURSOS FINANCIERO PARA CUBRIR TRANSPORTE Y ALIMENTACION A TECNICOS REGIONALES Y DISTRITALES DE PRIMARIA PARA "MONITOREO PARA VERIFICAR LA EFICACIA DE LOS PROCESOS QUE DESARROLLAN LOS EQUIPOS DE GESTION Y DOCENTES DE LOS CENTROS EDUCATIVOS DEL NIVEL PRIMARIO", 1er TRIMESTRE, LA CUAL SE REALIZARA LOS DIAS 7 AL 11 Y DEL 21 AL 25 DE MARZO DEL 2022, SEGUN OFICIO # 041/2022.</t>
  </si>
  <si>
    <t>PAGO DE TRANSPORTE, PARA REALIZAR ENCUENTRO CON LA FINALIDAD DE ORIENTAR A LOS DIRECTORES DE LOS NUEVOS CENTROS DE EDUCACION TECNICO PROFESIONAL DE LAS REGIONALES 02, 04, 05, 06, 07, 08, 10, 12, 14, 15 Y 17 A DESARROLLARSE EN FECHA 01/03/2022, SEGUN OFICIO # 053/2022.</t>
  </si>
  <si>
    <t>PARA CUBRIR GASTOS DE TRANSPORTE SOLICITADO POR LA DIRECCION DE EDUCACION TECNICO PROFESIONAL PARA REALIZAR ACTIVIDAD CON LA FINALIDAD DE ORIENTAR A LOS MAESTROS TECNICOS DE LOS NUEVOS CENTROS DE EDUCACION TECNICO PROFESIONAL, DIVIDIDO EN DOS ENCUENTROS GRUPOS I LAS REGIONALES 02, 04, 08, 10 Y 15 Y GRUPO II LAS REGIONALES 05, 06, 07, 12, 14 Y 17 A DESARROLLARSE EL 07/03/2022 Y EL 08/03/2022 RESPECTIVAMENTE, EN EL SALON MULTIUSO DEL LICEO POLITECNICO VICTOR ESTRELLA LIZ (PERITO) DE SANTO DOMINGO, SEGUN OFICIO #DETP 59/2022.</t>
  </si>
  <si>
    <t>PAGO DE VIATICOS Y TRANSPORTE AL PERSONAL TÈCNICOS DOCENTES NACIONALES Y PERSONAL ADMINISTRATIVO DOCENTE DE LA DIRECCIÒN DE SUPERVISIÓN EDUCATIVA, SEGÚN OFICIO DNSE Nº02/2022.</t>
  </si>
  <si>
    <t>PAGO PARA CUBRIR TRANSPORTE Y SUSTENTACION A LA DIRECCION DE ACREDITACION DE CENTROS EDUCATIVOS (DACE), PARA EL ACOMPAÑAMIENTO A LAS INSTITUCIONES EDUCATIVAS PRIVADAS QUE COMPLETARON EL PROCESO DE AUTOEVALUACION Y ESTABLECIERON SUS PLANES DE MEJORAMIENTO INSTITUCIONAL Y PEDAGOGICO, EL CUAL SE REALIZARA DEL 14 AL 18 DE MARZO DEL AÑO EN CURSO, EN LA REGIONAL 10 DE SANTO DOMINGO, SEGUN OFICIO DACE#053/2022.</t>
  </si>
  <si>
    <t xml:space="preserve">TRANSFERENCIA A LOS TECNICOS REGIONALES Y DISTRITALES PARA CUBRIR LOS COSTOS DE TRANSPORTE Y ALIMENTACIÓN PARA LOS PARTICIPANTES DE LA ACTIVIDAD “APLICACIÓN Y ANALISIS DE INSTRUMENTO DE RECOGIDA DE INFORMACIÓN SOBRE EL PROCESO DE APRENDIZAJE DE LA LENGUA ESCRITA EN LOS ESTUDIANTES DE CADA GRADO DEL PRIMER CICLO”, LA CUAL SE REALIZARÁ LOS DIAS 28 DE FEBRERO Y 1, 2 Y 3 DE MARZO 2022. SEGÚN OFICIO DGEP 035-2022.
</t>
  </si>
  <si>
    <t>TRANSFERENCIA DE VIATICOS Y PASAJE AL DEPARTAMENTO DE ACREDITACION Y TITULACION DE ESTUDIO PARA LA EVALUACION DEL DESEMPEÑO INSTITUCIONAL Y PEDAGOGICO DE LAS INSTITUCIONES EDUCATIVAS PRIVADAS, EL CUAL SE REALIZARÁ DEL 07 AL 11 DE MARZO DEL AÑO QUE DISCURRE, EN LAS REGIONALES 01,06,12 Y 14, OFICIO No. DACE 045/2022.</t>
  </si>
  <si>
    <t>PAGO DE VIATICOS A LA DIRECCION GENERAL DE CULTURA, POR ASISTENCIA A LOS TALLERES DE MEDIACION LECTORA, EMPRENDIMIENTO Y ANIMACION A LA LECTURA EN LA PROVINCIAL DE SANTIAGO, SEGUN OFICIO DGC#036/2022.</t>
  </si>
  <si>
    <t>PAGO VIÁTICO Y TRANSPORTE PARA EL PERSONAL DE LA DIRECCIÓN DE ACREDITACIÓN DE CENTROS EDUCATIVOS, POR CONCEPTO DE REALIZACIÓN DE EVALUACIÓN DEL DESEMPEÑO INSTITUCIONAL Y PEDAGÓGICO DE LAS INSTUCIONES EDUCATIVAS PRIVADAS, ACTIVIDAD REALIZADA LOS DIAS 28 DE FEBRERO AL 04 DE MARZO 2022, EN LAS REGIONALES 04, 05, 07 Y 16, SEGÚN OFIC. DACE-044/2022.</t>
  </si>
  <si>
    <t>PAGO DE VIATICOS Y TRANSPORTE AL PERSONAL DE LA DIRECCION DE EDUCACION TECNICO PROFESIONAL QUE REALIZARAN VISITAS A LAS REGIONALES 01, 02, 03, 04, 05, 06, 07, 08, 09, 10, 11, 12, 14, 15, 17 Y 18 LOS DIAS DESDE EL 13 AL 18, DEL 21 AL 25 Y DEL 28 AL 31 DE MARZO DEL 2022,  CON EL PROPOSITO DE  EVALUACION Y SEGUIMIENTO A INSTITUCIONES EDUCATIVAS PUBLICAS Y PRIVADAS PARA OFERTAR EL TECNICO BASICO, SEGUN OFICIO #DETP 60/2022.</t>
  </si>
  <si>
    <t>PAGO DE VIATICO A LA DIRECCION GENERAL DE CULTURA, QUIENES ASISTIERON AL ENCUENTRO REGIONAL DE ESCRITORES CELEBRADO EN SAN FRANCISCO DE MACORIS Y SANTIAGO. SEGUN OFICIO DGC Nº310/2021 Y NOTA ACLARATORIA DE FECHA 08 DE MARZO 2022.</t>
  </si>
  <si>
    <t>PAGO VIÁTICOS AL PERSONAL DE LA DIRECCIÓN GENERAL DE CULTURA, QUE PARTICIPO EN LA INDUCCIÒN A LOS TECNICOS DEL DISTRITO EDUCATIVO 05-04 PARA LA ACTIVIDAD ‘’ ENAMORATE DE LA LECTURA’’. SEGÚN OFICIO DGC Nº 033/2022.</t>
  </si>
  <si>
    <t>PAGO DE VIATICOS, AL PERSONAL DE LA DIRECCIÓN GENERAL DE CULTURA, POR LA ASISTENCIA A LOS TALLERES DE MEDIACION LECTORA, ESCRITURA CREATIVA E INTERCAMBIO DE LIBRO EN NEIBA-BAHORUCO. IMPARTIDO LOS DIAS 17 Y 18 DE FEBRERO DEL AÑO EN CURSO. SEGÚN OFICIO DGC 038-2022.</t>
  </si>
  <si>
    <t>PAGO DE TRANSPORTE Y SUSTENTACION PARA EL ACOMPAÑAMIENTO A LAS INSTITUCIONES EDUCATIVAS PRIVADAS QUE COMPLETARON EL PROCESO DE AUTOEVALUACION Y ESTABLECIERON SUS PLANES DE MEJORAMIENTO INSTITUCIONAL Y PEDAGOGICO, EL CUAL SE REALIZARA DEL 21 AL 25 DE MARZO 2022, EN LA REGIONAL DE EDUCACION 15 DE SANTO DOMINGO, SEGUN OFIC.#DACE-054/2022.</t>
  </si>
  <si>
    <t>PAGO DE VIATICOS, TRANSPORTE, DIETA Y COMBUSTIBLE PARA LA ACTIVIDAD "MONITOREO PARA VERIFICAR LA EFICACIA DE LOS PROCESOS QUE DESARROLLAN LOS EQUIPOS DE GESTION Y DOCENTES DE LOS CENTROS EDUCATIVOS DEL PRIMER NIVEL PRIMARIO", 1er TRIMESTRE, LA CUAL SE REALIZARA LOS DIAS DEL 7 AL 11 Y 21 AL 25 DE MARZO DEL 2022, CON LA PARTICIPACION DE TECNICOS NACIONALES, REGIONALES Y DISTRITALES DEL PRIMER CICLO DE PRIMARIA, SEGUN OFICIO # 042/2022.</t>
  </si>
  <si>
    <t>PAGO PARA CUBRIR LOS GASTOS DE LA DIRECCION GENERAL DE PARTICIPACION COMUNITARIA POR LA ACTIVIDAD "4.1.15: CINCO (5) TALLERES, UNO (1) POR EJE, DIRIGIDOS A TECNICOS REGIONALES Y DISTRITALES, PARA CAPACITARLOS EN TECNICAS DE MEDIACION Y MANEJO DE CONFLICTO PARA QUE CONCIENTICEN A LOS ACTORES DEL PROCESO, PARA LA PROLIFERACION E INSTAURACION DE UN CLIMA DE PAZ EN LOS CENTROS EDUCATIVOS", SEGUN OFICIO DGPC#0019/2022.</t>
  </si>
  <si>
    <t xml:space="preserve">PAGO VIÁTICO, PEAJE Y COMBUSTIBLE PARA EL PERSONAL DE LA DIRECCIÓN GENERAL DE CULTOS, QUIENES PARTICIPARÁN EN EL TALLER "ELEMENTOS CRISTIANOS QUE CONFORMAN LA COMUNIDAD, ACTIVIDAD QUE SERÁ REALIZADA EL 17 DE MARZO DEL AÑO EN CURSO, EN LA REGIONAL 06, LA VEGA. SEGÚN OFICIO DGC-0026-2022
</t>
  </si>
  <si>
    <t>PAGO DE VIATICOS, PASAJES Y SUSTENTACIÓN A LOS COLABORADORES DE LA DIRECCIÓN DE EQUIDAD EN GENERO Y DESARROLLO PARA LA REALIZACIÓN DEL TALLER “PREVENCIÓN DE VIOLENCIA” PARA JOVENES Y ADULTOS DEL PROGRAMA PREPARA. DICHA ACTIVIDAD SERA REALIZADA EN EL DISTRITO 05-10 GUAYMATE EL DIA 25 DEL MES DE MARZO DEL 2022. SEGÚN OFICIO DEGD NO.0083-2022.</t>
  </si>
  <si>
    <t>PAGO DE VIATICOS Y TRANSPORTES A TECNICOS DOCENTES NACIONALES Y PERSONAL ADMINISTRATIVO DOCENTES DE LA DIRECCION NACIONAL DE SUPERVISION  EDUCATIVA,  PARA SUPERVISAR EL REINICIO Y VUELTA A CLASES EN LOS CENTROS EDUCATIVOS, AÑO ESCOLAR 2021-2022, SEGUN NOTA ACLARATORIA EL OFIC.#DNSE-23/2022.</t>
  </si>
  <si>
    <t>TRANSFERENCIA PARA CUBRIR EL TRANSPORTE DE LOS TECNICOS REGIONALES QUE PARTICIPARON EN EL ENCUENTRO POR UNA CULTURA DE PAZ E IGUALDAD EN AMBIENTE ESCOLAR QUE SE REALIZARA EL 16 DE MARZO DEL 2022, OFICIO No.DOP 070-2022.</t>
  </si>
  <si>
    <t>PAGO TRANSPORTE A LOS TECNICOS REGIONALES Y DISTRITALES QUE PARTICIPARAN EN LA CAPACITACION EVALUACIONES DIAGNOSTICA Y PRUEBAS NACIONALES, LA CUAL SE REALIZARA EN DOS GRUPOS, 1ER GRUPO DEL 15 AL 17 Y EL 2DO GRUPO DEL 22 AL 24 DE MARZO DEL 2022, EN EL HOTEL EMOTIONS JUAN DOLIO, SEGUN OFICIO DPN#069/2022.</t>
  </si>
  <si>
    <t>PAGO DE VIATICOS, COMBUSTIBLE, TRANSPORTE Y PEAJE, PARA EL LEVANTAMIENTO DE INFORMACION Y TOMA DE FOTOGRAFIA DEL CALENDARIO ESCOLAR 2022-2023 QUE SE LLEVARAN A CABO DEL 14 AL 25 DE MARZO, EN LAS 18 REGIONALES DEL PAIS, SOLICITADO POR LA ENCARGADA DE SERVICIOS TECNICOS Y PEDAGOGICOS, SEGUN OFICIO # 110/2022.</t>
  </si>
  <si>
    <t>3/14/2022</t>
  </si>
  <si>
    <t>3/24/2022</t>
  </si>
  <si>
    <t>PAG00360223</t>
  </si>
  <si>
    <t>PAG00358109</t>
  </si>
  <si>
    <t>PAG00360308</t>
  </si>
  <si>
    <t>PAG00357080</t>
  </si>
  <si>
    <t>PAG00358174</t>
  </si>
  <si>
    <t>PAG00356216</t>
  </si>
  <si>
    <t>PAG00358126</t>
  </si>
  <si>
    <t>PAG00356325</t>
  </si>
  <si>
    <t>PAG00359088</t>
  </si>
  <si>
    <t>PAG00358230</t>
  </si>
  <si>
    <t>PAG00358261</t>
  </si>
  <si>
    <t>PAG00358895</t>
  </si>
  <si>
    <t>PAG00358699</t>
  </si>
  <si>
    <t>PAG00356766</t>
  </si>
  <si>
    <t>PAG00357745</t>
  </si>
  <si>
    <t>PAG00358249</t>
  </si>
  <si>
    <t>PAG00357588</t>
  </si>
  <si>
    <t>PAG00360505</t>
  </si>
  <si>
    <t>PAG00360488</t>
  </si>
  <si>
    <t>PAG00360383</t>
  </si>
  <si>
    <t>PAG00360328</t>
  </si>
  <si>
    <t>PAG00357033</t>
  </si>
  <si>
    <t>PAG00360649</t>
  </si>
  <si>
    <t>PAG00360672</t>
  </si>
  <si>
    <t>PAG00360386</t>
  </si>
  <si>
    <t>PAG00360575</t>
  </si>
  <si>
    <t>PAG00360332</t>
  </si>
  <si>
    <t>PAG00360420</t>
  </si>
  <si>
    <t>PAG00360573</t>
  </si>
  <si>
    <t>PAG00360815</t>
  </si>
  <si>
    <t>PAG00360666</t>
  </si>
  <si>
    <t>PAG00360842</t>
  </si>
  <si>
    <t>PAG00360870</t>
  </si>
  <si>
    <t>PAG00360974</t>
  </si>
  <si>
    <t>PAG00361335</t>
  </si>
  <si>
    <t>PAG00357108</t>
  </si>
  <si>
    <t>PAG00361178</t>
  </si>
  <si>
    <t>PAG00361185</t>
  </si>
  <si>
    <t>PAG00360821</t>
  </si>
  <si>
    <t>PAG00360975</t>
  </si>
  <si>
    <t>PAG00360980</t>
  </si>
  <si>
    <t>PAG00361184</t>
  </si>
  <si>
    <t>PAG00361648</t>
  </si>
  <si>
    <t>PAG00361352</t>
  </si>
  <si>
    <t>PAG00361139</t>
  </si>
  <si>
    <t>PAG00361505</t>
  </si>
  <si>
    <t>PAG00361942</t>
  </si>
  <si>
    <t>DC. 0131-2022 PENSION ALIMENTICIA FEBRERO 2022</t>
  </si>
  <si>
    <t>REPOSICION DE FONDOS DE CAJA CHICA DE LA DIRECCION GENERAL DE TECNOLOGIA DE LA INFORMACION Y LA COMUNICACION COMPROBANTES DEL 653 HASTA 677, SEGUN OFICIO #1035/2021.</t>
  </si>
  <si>
    <t>REPOSICIÓN DE FONDO COMESTIBLE Y MISCELÁNEOS, CORRESPONDIENTE A LA DIRECCIÓN GENERAL DE MANTENIMIENTO DE INFRAESTRUCTURA ESCOLAR, SUSTENTADO POR LOS RECIBOS DESDE EL 923 HASTA EL 957 DEL 18 DE NOVIEMBRE DEL 2021 AL 10 DE FEBRERO DEL 2022, SEGUN OFICIO DGMIE #0280-2022.</t>
  </si>
  <si>
    <t>REPOSICIÓN DE FONDO DE CAJA CHICA, CORRESPONDIENTE A LA UNIDAD DE ARCHIVO GENERAL, SUSTENTADO POR LOS RECIBOS DESDE EL 662 HASTA EL 722 DEL 2 DE JULIO DEL 2021 AL 4 DE FEBRERO DEL 2022, SEGUN OFICIO UAG-22-2022.</t>
  </si>
  <si>
    <t>REPOSICIÓN DE FONDO DE CAJA CHICA UTILIZADA POR LA DIRECCIÓN GENERAL DE COMUNICACIONES Y RELACIONES PUBLICAS, SUSTENTADA POR LOS RECIBOS DESDE EL NUMERO 138 HASTA EL 172, COMPRENDIDO ENTRE LAS FECHAS 11/11/2021 AL 31/01/2022, SEGÚN OFICIO DGCRRPP-028-2022.</t>
  </si>
  <si>
    <t>REPOSICIÓN DE CAJA CHICA, CORRESPONDIENTE AL DEPARTAMENTO DE PATRIMONIO Y CONTROL DE ACTIVOS FIJOS, SUSTENTADO POR LOS RECIBOS DESDE EL 835 HASTA EL 861 DEL 28 DE SEPTIEMBRE AL 11 DE NOVIEMBRE DEL 2021, SEGUN OFICIO DPCAF-053-2022.</t>
  </si>
  <si>
    <t>PAGO REPOSICION FONDO ESPECIAL,  DE LA DIRECCION GENERAL DE RECURSOS HUMANOS, SUSTENTADO CON LOS RECIBOS No.2131 AL 2168, SEGUN OFIC.#DRRHH-00029/2022. Y ANEXOS.</t>
  </si>
  <si>
    <t>PAGO REPOSICIÓN CAJA CHICA DEL VICEMINISTERIO DE DESCENTRALIZACION Y PARTICIPACIÓN,  RECIBOS NO. 880 AL 929, SEGÚN OFICIO VDP N° 335/2022.</t>
  </si>
  <si>
    <t>REPOSICIÓN DE FONDO ESPECIAL PARA ALIMENTACIÓN, CORRESPONDIENTE A LA DIRECCIÓN GENERAL DE GESTIÓN HUMANA, SUSTENTADO POR LOS RECIBOS DESDE EL 104 HASTA EL 209 DEL 18 DE AGOSTO DEL 2021 AL 03 DE FEBRERO DEL 2022, SEGUN OFICIO DRRHH-2022-00020.</t>
  </si>
  <si>
    <t>REPOSICIÓN DE FONDO DE CAJA CHICA DE LA DIRECCIÓN DE CONTABILIDAD, SUSTENTADO POR LOS RECIBOS DEL 5296 AL 5322, DE FECHA 18 DE NOVIEMBRE DEL 2021 AL 9 DE FEBRERO DEL 2022, SEGÚN OFICIO DC-065-2022.</t>
  </si>
  <si>
    <t>REPOSICIÓN FONDO DE CAJA CHICA DE LA UNIDAD EJECUTORA-DGTIC, SUSTENTADO POR LOS RECIBOS DEL 593 AL 607, CON FECHA DESDE EL 09/11/2021 HASTA EL 10/02/2022. SEGÚN OFICIO UE-DGTIC-011-2022.</t>
  </si>
  <si>
    <t>REPOSICIÓN DE FONDO ROTATORIO, CORRESPONDIENTE A LA DIRECCIÓN GENERAL DE TECNOLOGIA DE LA INFORMACIÓN Y LA COMUNICACIÓN, SUSTENTADO POR LOS RECIBOS DESDE EL 1780 HASTA EL 1834, SEGUN OFICIO DGTIC N. 065-2022.</t>
  </si>
  <si>
    <t>REPOSICIÓN DEL FONDO DE ALIMENTOS, CORRESPONDIENTE AL DESPACHO, SUSTENTADO POR LOS RECIBOS DESDE EL 2649 HASTA EL 2670, DE FECHA 18 DE OCTUBRE AL 9 DE NOVIEMBRE DEL 2021, SEGÚN OFICIO MINERD-DESP-0119.</t>
  </si>
  <si>
    <t>PAGO REPOSICION FONDO DE CAJA CHICA, DEL DESPACHO, SUSTENTADO CON LOS RECIBOS No.8868 AL 8941, SEGUN OFIC.#DESP.-0136/2022. Y ANEXOS.</t>
  </si>
  <si>
    <t xml:space="preserve">REPOSICIÓN CAJA CHICA DE LA DIRECCIÓN DE LIQUIDACIÓN Y CONCILIACIÓN DE FONDOS, SUSTENTADO POR LOS RECIBOS DEL 646 AL 663 DE FECHA 31 DE ENERO 2022 HASTA EL 11 DE FEBRERO 2022. SEGÚN OFICIO DLCF N 0080/2022.
</t>
  </si>
  <si>
    <t>REPOSICIÓN DE CAJA CHICA DE LA DIRECCIÓN DE MEDIOS EDUCATIVOS SUSTENTADO POR LOS RECIBOS DESDE EL 3086 AL 3107, DE FECHA 8 DE NOVIEMBRE DEL 2021 HASTA EL 10 DE FEBRERO DEL 2022, SEGÚN OFICIO DME #60-2022. NOTA: RECIBO 3096 FUE UTILIZADO EN EL PAGO ANTERIOR (VER ANEXOS).</t>
  </si>
  <si>
    <t>REPOSICIÓN DE CAJA CHICA PERTENECIENTE A LA OFICINA DE LIBRE ACCESO A LA INFORMACIÓN PUBLICA, SUSTENTADO POR LOS RECIBOS DEL 1414 AL 1429, EN FECHAS COMPRENDIDAS DEL 13/12/2021 AL 25/1/2022, SEGÚN OFICIO OAI-0254/2022</t>
  </si>
  <si>
    <t>PAGO REPOSICIÓN DE FONDO DE CAJA CHICA, UTILIZADA POR EL VICEMINISTERIO DE DECENTRALIZACIÓN Y PARTICIPACIÓN, CONTEMPLADO EN LOS RECIBOS No.1368 DE FECHA 26/11/2021 HASTA 1406 10/02/2022, SEGÚN OFIC. VDP-447/2022.</t>
  </si>
  <si>
    <t>REPOSICION DE FONDO ROTATORIO DE LA DIRECCION GENERAL FINANCIERA PARA CUBRIR GASTOS MENORES, CON LOS RECIBOS ANEXOS DESDE EL 2851 HASTA 2892, CON  FECHA DESDE EL 16/11/2021 HASTA EL 02/02/2022.  SEGUN OFICIO DGF 021/2022.</t>
  </si>
  <si>
    <t>PAGO FACTURA NCF N°B1500006505 DE FECHA 02 DE MARZO DEL 2022, POR RENOVACIÓN DE TRES (3) EJEMPLARES DEL PERIODICO LISTIN DIARIO, DESDE EL 06/04/2022 AL 05/04/2023, SEGÚN OFICIO NO.0064/2022.</t>
  </si>
  <si>
    <t>AUMENTO DEL FONDO ESPECIAL DE LA DIRECCION DE GOBERNACION, POR UN MONTO DE RD$ 500,000.00 PESOS, PARA UN TOTAL DEL FONDO DE RD$ 1,500,000.00, SEGUN MUESTRA EL OFICIO DG#127-22. A SER PAGADO MEDIANTE CHEQUE A CUSTODIA, ROSANNI NOELIA MEDINA VALERIO, CEDULA-223-0080158-0</t>
  </si>
  <si>
    <t>REPOSICIÓN FONDO ESPECIAL PARA VIATICOS DEL DEPARTAMENTO DE TRANSPORTACIÓN, SUSTENTADO POR LOS RECIBOS DESDE EL 1097 HASTA EL 1126, DE FECHA COMPRENDIDA ENTRE EL 25 AL 26 DE NOVIEMBRE 2021, SEGÚN OFICIO DT No. 0267-2022.</t>
  </si>
  <si>
    <t>REPOSICIÓN FONDO DE CAJA CHICA, PERTENECIENTE A LA DIRECCIÓN GENERAL DE RELACIONES INTERINSTITUCIONALES (DGRI), SUSTENTADO POR LOS RECIBOS DEL 209 AL 236 DE FECHA 17 DE SEPTIEMBRE 2021 HASTA 29 DE ENERO 2022. SEGÚN OFICIO DGRI Nº 017/2022.</t>
  </si>
  <si>
    <t>PAGO REPOSICION DEL FONDO  ESPECIAL, ASIGNADO A LA DIRECCIONDE GESTION AMBIENTAL Y DE RIESGOS, SUSTENTADO CON LOS RECIBOS No.2321 AL 2370, COMPRENDIDOS ENTRE LAS FECHA 13/01/2022 AL 02/03/2022, SEGUN OFIC.#DIGAR-085/2022.</t>
  </si>
  <si>
    <t>PAGO REPOSICION FONDO DE COMBUSTIBLE Y PEAJE, DE LA DIRECCION DE SERVICIOS GENERALES, SUSTENTADO CON LOS RECIBOS No.6931 AL 7038, COMPRENDIDOS ENTRE LAS FECHAS 29/10/2021 AL 18/02/2022, SEGÚN OFICIO No. DGSG-1107-2022 Y ANEXOS.</t>
  </si>
  <si>
    <t>REPOSICIÓN CAJA CHICA, CORRESPONDIENTE AL DEPARTAMENTO DE REINTEGROS Y CONFECCIÓN DE CHEQUES, AVALADO POR LOS RECIBOS N°1349 AL 1360, DE FECHA 4/02/2022 AL 4/03/2022. SEGÚN OFICIO DRCC N°044-2022.</t>
  </si>
  <si>
    <t>REPOSICION FONDO DE CAJA CHICA, DE LA DIRECCION DE FISCALIZACION Y CONTROL, SUSTENTADO CON LOS RECIBOS No.2195 AL 2242, COMPRENDIDOS ENTRE LAS FECHA 14/12/2021 AL 14/02/2022. SEGUN OFIC.DFC-0083/2022. Y ANEXOS.</t>
  </si>
  <si>
    <t>REPOSICIÒN  FONDO ROTATORIO DE LA DIRECCIÓN GENERAL ADMINISTRATIVA , CORRESPONDIENTE A LOS RECIBOS DEL 6518 AL 6551 . SEGÚN OFICIO DGA N. 658/2022.</t>
  </si>
  <si>
    <t>REPOSICIÓN CAJA CHICA DEL DEPARTAMENTO DE TRAMITE Y CORRESPONDENCIA, SUSTENTADO POR LOS RECIBOS DEL 477 AL 497, DE FECHA 23 DE DICIEMBRE 2021 AL 24 DE FEBRERO 2022. SEGÚN OFICIO DTC N°017/2022.</t>
  </si>
  <si>
    <t>REPOSICIÓN DE CAJA CHICA ASIGNADA A LA DIRECCIÓN GENERAL DE GESTION Y DESCENTRALIZACION EDUCATIVA, SUSTENTADO POR LOS RECIBOS DESDE EL 1090 HASTA 1115, DE FECHA DESDE EL 16 DE DICIEMBRE 2021 HASTA EL 07 DE MARZO DEL 2022. SEGÚN OFICIO NO.  DIGEDED 144-2022</t>
  </si>
  <si>
    <t>REPOSICIÓN DEL FONDO DE ALIMENTOS DE LA DIRECCIÓN GENERAL FINANCIERA, SUSTENTADO POR LOS RECIBOS DESDE EL #1544 HASTA EL #1600, DE FECHA DESDE EL 04/01/2022 HASTA EL 10/03/ 2022, SEGÚN OFICIO #DGF 46/2022.</t>
  </si>
  <si>
    <t>REPOSICIÓN FONDO ALIMENTARIO, PERTENECIENTE A LA DIRECCIÓN DE RELACIONES INTERNACIONALES, SUSTENTADO POR SUS FACTURAS DESDE N°0030-0037, DE FECHA 1/10/2021 AL 27/10/2021. SEGÚN OFICIO DRI-031-2022.</t>
  </si>
  <si>
    <t>3/18/2022</t>
  </si>
  <si>
    <t>Cancelado: PAG00357817, Cheque en mal estado</t>
  </si>
  <si>
    <t>COLEGIO DOMINICANO DE LOCUTORES CDL,INC.</t>
  </si>
  <si>
    <t>ARZOBISPADO DE SANTO DOMINGO / ARQUIDIOCESIS DE SANTO DOMINGO</t>
  </si>
  <si>
    <t>ALIANZA DOMINICANA CONTRA LA CORRUPCION</t>
  </si>
  <si>
    <t>ANA JULIA SURIEL SANCHEZ</t>
  </si>
  <si>
    <t>ELOINA DEL PILAR CONSTANZO CONSTANZO</t>
  </si>
  <si>
    <t>RICARDO FUENTES VASQUEZ</t>
  </si>
  <si>
    <t>EDUARDO  HIDALGO ABREU</t>
  </si>
  <si>
    <t>JOSE AMABLE DURÁN TINEO</t>
  </si>
  <si>
    <t>OLGA MARGARITA S. ESPAILLAT BENCOSME</t>
  </si>
  <si>
    <t>CESAR ROBERTO DARGAM ESPAILLAT</t>
  </si>
  <si>
    <t>PEDRO JOSE AGUERO DIAZ</t>
  </si>
  <si>
    <t>JAIME ERNESTO TOLENTINO</t>
  </si>
  <si>
    <t>SEBASTIANA JAVIER HERNANDEZ</t>
  </si>
  <si>
    <t>ETANISLAO CASTILLO REYNOSO</t>
  </si>
  <si>
    <t>ASOCIACIÓN DE BALONCESTO DE SANTIAGO,INC.</t>
  </si>
  <si>
    <t>ACADEMIA FELIX SANCHEZ, SRL</t>
  </si>
  <si>
    <t>CLUB FERNANDO VALERIO INC</t>
  </si>
  <si>
    <t>PLACELAW, SRL</t>
  </si>
  <si>
    <t xml:space="preserve"> PAGO IMPUESTO  0.15% SEGÚN ESTADO BANCARIO DEL MES EN CURSO. </t>
  </si>
  <si>
    <t>DEVOLUCION DE CHEQUE POR CADUCIDAD</t>
  </si>
  <si>
    <t>REINTEGRO DE SUELDO VIGENCIA ACTUAL</t>
  </si>
  <si>
    <t>CANCELADO: PAG00357602, DEPOSITADO DE FORMA INCORRECTA</t>
  </si>
  <si>
    <t>PAGO DE VIATICOS AL EQUIPO DIRECTIVO, TECNICOS DE REGIONALES Y DISTRITOS EDUCATIVOS QUE SE DESPLAZARAN AL ENCUENTRO "TALLE DE ORIENTACION METODOLOGICA Y CAPACIPACION DE LOS PROCESOS DEL VICEMINISTERIO DE PLANIFICACION". VICEMINISTERIO DE PLANIFICACION Y DESARROLLO, DEL 09 AL 23 DE FEBRERO DE 2022, SEGUN OFICIO #006/2022.</t>
  </si>
  <si>
    <t>PAGO DE VIATICOS AL VICEMINISTERIO DE PLANIFICACION Y DESARROLLO EDUCATIVO, QUE LLEVARA A CABO UN ENCUENTRO CON DIRECTORES Y TECNICOS DE REGIONALES Y DISTRITOS EDUCATIVOS, PARA UN "TALLER DE ORIENTACION METODOLOGICA Y CAPACITACION DE LOS PROCESOS DEL VICEMINISTERIO DE PLANIFICACION", SEGUN OFICIO OPDE#048/2022.</t>
  </si>
  <si>
    <t>PAGO DE VIATICOS, PEAJE Y COMBUSTIBLE A LA DIRECCION DE GESTION AMBIENTAL Y DE RIESGOS PARA "EVALUAR PLANTELES EDUCATIVOS PARA IDENTIFICAR LOS OBSTACULOS, BARRERAS Y/O LIMITANTES FISICAS QUE IMPIDEN LA ACCESIBILIDAD UNIVERSAL" A (76) CENTROS EDUCATIVOS EN LA REGIONALES 02 SAN JUAN, 04 SAN CRISTOBAL Y 05 SAN PEDRO DE MACORIS, LOS DIAS 01, 02, 03, 08, 09, 10, 15, 16, 17, 22, 23 Y 24 DE MARZO Y LOS DIAS 05, 06, 07, 19, 20, 21, 26, 27 Y 28 DE ABRIL DEL AÑO 2022, SEGUN OFICIO DIGAR#064/2022.</t>
  </si>
  <si>
    <t>PARA CUBRIR PAGO DE VIATICOS AL PERSONAL DEL VICEMINISTERIO DE PLANIFICACION Y DESARROLLO EDUCATIVO EN UN ENCUENTRO CON DIRECTORES Y TECNICOS REGIONALES Y DISTRITOS EDUCATIVOS PARA EL TALLER DE ORIENTACION METODOLOGICA Y CAPACITACION DEL VICEMINITERIO DE PLANIFICACION, DICHA ACTIVIDAD SERA EN LA FECHA DESDE EL 9 HASTA EL 23 DE FEBRERO DEL AÑO 2022, SEGUN OFICIO #OPDE 49/2022.</t>
  </si>
  <si>
    <t>PAGO DE REEMBOLSO POR LA DESADUANIZACION DE DOS PALETAS DE KITS DE CIENCIAS Y ROBOTICA POR EL ENCARGADO DE GESTION DE ADUANA DEL MINISTERIO DE EDUCACION, PARA SER DISTRIBUIDOS A LOS CENTROS EDUCATIVOS, SEGUN OFICIO # 571/2021.</t>
  </si>
  <si>
    <t>PAGO DE VIATICOS AL SEÑOR SENEO BELTRES, POR VISITA A LA REGIONAL 01 DE BARAHONA, DIRECCION DE LIQUIDACION Y CONCILIACION DE FONDOS, SEGUN OFICIO #012/2022.</t>
  </si>
  <si>
    <t>PAGO VIATICO, COMBUSTIBLE Y PEAJE, PARA EL PERSONAL DE LA DIRECCIÓN DE GESTIÓN AMBIENTAL Y DE RIESGO, POR CONCEPTO DE EVALUACIÓN DE RIESGO Y REDUCCIÓN DE LA VULNERABILIDAD  EN 120 CENTROS EDUCATIVOS EN LAS REGIONALES, 06 LA VEGA, 09 MAO, 14 NAGUA, 16 COTUÍ, DURANTE LOS DIAS 15 AL 24 DE FEBRERO, 01 AL 24 MES DE MARZO Y 05 AL 14 DE ABRIL 2022, SEGÚN EL DETALLE EN EL OFIC. DIGAR-052/2022.</t>
  </si>
  <si>
    <t>PAGO DE VIÁTICOS  AL PERSONAL DE LA OFICINA DE GESTION INMOBILIARIA, CORRESPONDIENTES A LA ACTIVIDAD DE LEVANTAMIENTOS DE TERRENOS EN EL INTERIOR DEL PAIS REALIZADOS DURANTE EL MES DE NOVIEMBRE DEL 2021, SEGÚN OFICIO OGI N° 701/2021.</t>
  </si>
  <si>
    <t>PAGO DE VIATICOS AL VICEMINISTERIO DE PLANIFICACION Y DESARROLLO EDUCATIVO, QUE LLEVARA A CABO UN ENCUENTRO CON DIRECTORES Y TECNICOS DE REGIONALES Y DISTRITOS EDUCATIVOS, PARA UN "TALLER DE ORIENTACION METODOLOGICA Y CAPACITACION DE LOS PROCESOS DEL VICEMINISTERIO DE PLANIFICACION", SEGUN OFICIO OPDE#094/2022.</t>
  </si>
  <si>
    <t>PAGO DE VIATICOS Y PASAJES, PARA EL EQUIPO TECNICO QUE ESTARA VISITANDO LAS REGIONALES DEL SISTEMA EDUCATIVO CORRESPONDIENTE AL INTERIOR DEL PAIS PARA LA APLICACION DEL INSTRUMENTO DE EVALUACION DEL DESEMPEÑO DE LAS JUNTAS DESCENTRALIZADAS, SEGUN OFICIO # 256/2022.</t>
  </si>
  <si>
    <t>TRANSFERENCIA POR CONCEPTO DE VIATICOS Y PEAJE AL PERSONAL DE MANTENIMIENTO DE INFRAESTRUCTURA ESCOLAR, QUIENES REALIZARON SUPERVISION DE CENTROS, ENTRE OTRAS COSAS, EN LOS CENTROS EDUCATIVOS CORRESPONDIENTE, A LA REGIONAL 03 DISTRITO 03 Y 04 DE LA PROVINCIA SAN JOSE DE OCOA, MUNICIPIO SAN JOSE DE OCOA Y MATANZA DICHO VIAJE SE REALIZO EL DIA 15 DE SEPTIEMBRE DEL 2021 DGMIE 0318/2022.</t>
  </si>
  <si>
    <t>VIÁTICOS AL PERSONAL QUE PARTICIPARA EN EL PROCESO DE PAGO MEDIANTE CHEQUES AL PERSONAL ADMINISTRATIVO DEL EJE ESTE (REGIONALES 05-00, SAN PEDRO DE MACORÍS, 12-00 HIGÜEY Y 17-00 MONTE PLATA) A EFECTUARSE DEL 21 DE MARZO AL 1 DE ABRIL DEL PRESENTE AÑO, SEGÚN OFICIO DRRHH-2022-00056</t>
  </si>
  <si>
    <t>PARA CUBRIR GASTOS DE TRANSPORTE, ALIMENTACION, MATERIAL GASTABLE, VIATICOS, COMBUSTIBLE Y PEAJE, PARA LAS REGIONALES Y EL PERSONAL DE ESTA DIRECCION DE GESTION AMBIENTAL Y DE RIESGOS, EN LA ACTIVIDAD "TALLERES DE SOCIALIZACION SOBRE LAS FUNCIONES DEL CENTRO DE CONTACTO DIRECTO DE LA COMUNIDAD EDUCATIVA (C-DICE), QUE SE REALIZARAN EN LAS REGIONALES 07 SAN FRANCISCO, 08 SANTIAGO, 09 MAO, 11 PUERTO PLATA, 14 NAGUA Y 16 COTUI, LOS DIAS 02, 03, 08, 09, 15 Y 17 DE MARZO DEL AÑO 2022, SEGUN OFICIO #DIGAR 76/2022.</t>
  </si>
  <si>
    <t>PAGO DE VIATICOS, COMBUSTIBLE Y DIETAS PARA REALIZAR CAPACITACIÓN SOBRE “MANEJO, USO Y LIQUIDACIÓN DE LOS RECURSOS DESCENTRALIZADOS Y OTROS FONDOS TRANSFERIDOS” A LA REGIONAL 02-00 SAN JUAN Y SUS DISTRITOS. ESTA ACTIVIDAD SE REALIZARÁ EL MARTES 08 DE MARZO 2022. SEGÚN OFICIO DLCFNO.089-2022.</t>
  </si>
  <si>
    <t>PAGO DE VIATICOS A FRANCISCO HERNANDEZ GERMOSEN DE LA DIRECCION DE FIZCALIZACION Y CONTROL, CORRESPONDIENTE AL LEVANTAMIENTO INVENTARIO DE PANTALLAS TACTILES PDI EN CENTROS EDUCATIVOS DE LOS DISTRITOS, SEGUN OFICIO #071/2022.</t>
  </si>
  <si>
    <t>PAGO DE VIATICO AL PERSONAL DE LA DIRECCIÓN DE TRANSPORTACIÓN (22) CHOFERES, ESTE PERSONAL TRABAJA EN COMBINACIÓN CON EL MINISTERIO DE DEFENSA, ACOMPAÑANDO A LOS MÉDICOS A REALIZAR VISITAS CASA POR CASA Y VACUNANDO A LAS PERSONAS CONTAGIADAS DE COVID-19, DESDE EL 27 DE SEPTIEMBRE AL 29 DE OCTUBRE DEL 2021. SEGÚN OFICIO D/T N°3590/2021</t>
  </si>
  <si>
    <t>PAGO VIÁTICOS AL PERSONAL DEL VICEMINISTERIO DE GESTIÓN ADMINISTRATIVA Y FINANCIERO, POR REALIZACIÓN DE LA JORNADA DE SUPERVISIÓN Y MONITOREO EN LA REGIONAL SANTIAGO RODRÍGUEZ, DISTRITO 09-03, EN FECHAS 14 Y 15 DE OCTUBRE DEL 2021. SEGÚN OFICIO VAF Nº180/2021 Y NOTA ACLARATORIA.</t>
  </si>
  <si>
    <t>PAGO DE VIATICOS, COMBUSTIBLE Y PEAJE PARA CUBRIR LOS GASTOS DE LA ACTIVIDAD "2.1.3: VISITAS DE SEGUIMIENTO Y MONITOREO A CENTROS EDUCATIVOS PUBLICOS, PARA EVIDENCIAR EL CUMPLIMIENTO DE LOS ACUERDOS DE COLABORACION Y RESPONSABILIDAD SOCIAL", SEGUN OFICIO # 0020/2022.</t>
  </si>
  <si>
    <t>PAGO VIÁTICOS AL PERSONAL DE LA OFICINA DE GESTION INMOBILIARIA, QUE PARTICIPO EN EL LEVANTAMIENTO DE TERRENOS EN EL INTERIOR DEL PAIS, REALIZADOS DURANTE EL MES DE ENERO 2022. SEGÚN OFICIO OGI Nº 085/2022.</t>
  </si>
  <si>
    <t>VIATICOS ,COMBUSTIBLE Y PEAJE AL PERSONAL DE LA DIRECCION DE GESTION AMBIENTAL  Y DE RIESGOS Y TRANSFERENCIA A LAS REGIONALES  PARA CUBRIR  ALIMENTACION Y MATERIAL GASTABLE DE LA  DIRECCION DE GESTION AMBIENTAL Y DE RIESGOS, LOS MISMO TIENE COMO OBJETIVO, TALLERES DE SEGUIMIENTO Y ELABORACION DE PLANES DE GESTION DE RIESGO, Y SE REALIZARAN LOS DIAS 04,10,11,22,23,24,29 Y 30 DE MARZO DEL 2022, EN LAS REGIONALES 04 SAN CRISTOBAL, 16 COTUI,07 SAN FRANCISCO,14 NAGUA, 16 COTUI , 18 NEYBA Y 11 PUERTO PLATA  OFICIO No.DIGAR-080-2022.</t>
  </si>
  <si>
    <t>PAGO DE VIÁTICOS Y COMBUSTIBLE AL PERSONAL DE LA DE LA DIRECCIÓN GENERAL DE RELACIONES INTERNACIONALES (DGRI) PARA LA ACTIVIDAD REALIZADA CON MOTIVO A LA APERTURA DEL AÑO ESCOLAR 2021-2022 SEGÚN OFICIO DGRI-290-2022</t>
  </si>
  <si>
    <t>PAGO DE VIATICOS CORRESPONDIENTE A LA RELACIÓN ANEXA, RESULTANTE DE LA ACTIVIDAD 1.3 VALUAR LOS INMUEBLES Y TERRENOS OBJETOS DE COMPRA, REALIZADA DURANTE EL MES DE ENERO 2022, PARA DAR CUMPLIMIENTO A LAS METAS PAUTADAS A TRAVES DE LA ADQUISICIÓN DE LOS TERRENOS DESTINADOS PARA LOS CENTROS EDUCATIVOS DEL PROGRAMA DE EDIFICACIONES ESCOLARES (PNEE). SEGÚN OFICIO OGI NO.084-2022.</t>
  </si>
  <si>
    <t>PAGO DE VIATICO AL PERSONAL DEL DEPARTAMENTO DE EVENTOS, QUIENES ESTUVIERON EN EL LEVANTAMIENTO, MONTAJE Y DESMONTE, EN LA INAUGURACIÓN DE LA ESCUELA BÁSICA PADRE CESAR DAL SANTO, CON LA PRESENCIA DE LA EXCELENTÍSIMA VICEPRESIDENTA SRA. RAQUEL PEÑA Y EL SR. ROBERTO FULCAR, MINISTRO DE EDUCACIÓN, REALIZADA EN VALVERDE MAO EL 24 DE FEBRERO DEL 2022, SEGÚN OFICIO EV-032-2022</t>
  </si>
  <si>
    <t>3/29/2022</t>
  </si>
  <si>
    <t>PAGO DE VIATICOS AL PERSONAL DE LA DIRECCION DE FIZCALIZACION Y CONTROL A SOLICITUD DE LA DIRECCION GENERAL DE TECNOLOGIA DE LA INFORMACION Y COMUNICACION, CORRESPONDIENTE AL LEVANTAMIENTO INVENTARIO DE PANTALLAS TACTILES PDI EN CENTROS EDUCATIVOS DE LOS DISTRITOS INDICADO EN EL ANEXO, SEGUN OFICIO #066/2022.</t>
  </si>
  <si>
    <t>PAGO DE VIÁTICOS, COMBUSTIBLE, TRANSPORTE Y PEAJE, AL PERSONAL DE LA DIRECCION DE LIQUIDACION Y CONCILIACION DE FONDOS PARA EL DESARROLLO DE LOS TRABAJOS DE VALIDACION, LIQUIDACION Y CARGA AL SISTEMA DE GESTION DE RECURSOS FINANCIEROS DE LOS FONDOS DESENTRALIZADOS ASIGNADOS A LOS DISTRITOS EDUCATIVOS 02-03, 02-05 Y 02-06, A REALIZAR DESDE EL LUNES 21 DE MARZO 2022 HASTA EL 22 DE ABRIL 2022.  SEGÚN OFICIO DLCF-0114-2022.</t>
  </si>
  <si>
    <t>VIÁTICOS, AL PERSONAL DE LA DIRECCIÓN DE LIQUIDACIÓN Y CONCILIACIÓN DE FONDOS, EL CUAL ESTUVO EN EL ACOMPAÑAMIENTO, VALIDACIÓN Y LIQUIDACIÓN DE LOS FONDOS DESCENTRALIZADOS ASIGNADOS A LA REGIONAL 01-00 Y SU DISTRITO 01-03 BARAHONA; A PARTIR DEL 28 DE FEBRERO Y CONCLUYENDO EL 11 DE MARZO DEL AÑO EN CURSO. SEGÚN OFICIO DLCF-0104-2022.</t>
  </si>
  <si>
    <t>PARA CUBRIR GASTOS DE TRANSPORTE, ALIMENTACION, MATERIAL GASTABLE, VIATICOS, COMBUSTIBLE Y PEAJE, PARA LAS REGIONALES Y EL PERSONAL DE ESTA DIRECCION DE GESTION AMBIENTAL Y DE RIESGOS, EN LA ACTIVIDAD "INDUCCION SOBRE EL CIUDADANO DEL MEDIO AMBIENTE PARA LA SALUBRIDAD Y MITIGAR LOS EFECTOS DEL CAMBIO CLIMATICO", QUE SE REALIZARAN EN LAS REGIONALES 01 BARAHONA, 18 NEYBA, 06 LA VEGA, 07 SAN FRANCISCO, 14 NAGUA Y 11 PUERTO PLATA, LOS DIAS 05, 06, 07, 19, 20, 21, 26 Y 27 DE ABRIL DEL AÑO 2022, SEGUN OFICIO #DIGAR 81/2022.</t>
  </si>
  <si>
    <t>PAGO DE VIATICOS A LA DIRECCION DE FISCALIZACION Y CONTROL POR LEVANTAMIENTO INVENTARIO DE PANTALLAS TACTILES PDI EN CENTROS EDUCATIVOS DE LOS DISTRITOS 02-05- SAN JUAN ESTE, 07-01TENARES, 07-04 VILLA RIVAS Y 07-05 SAN FRANCISCO DE MACORIS, EN FECHA 08 AL 11 DE FEBRERO DEL 2022, SEGUN OFICIO DFC#0065/2022.</t>
  </si>
  <si>
    <t>PAGO DE VIATICOS Y PASAJE AL PERSONAL DEL VICEMINISTERIO DE PLANIFICACION Y DESARROLLO EDUCATIVO Y PERSONAL DE APOYO QUE SE DESPLAZARA DEL 14 DE MARZO AL 1ERO ABRIL DEL AÑO EN CURSO AL PROCESO DE ACTUALIZACION CON TECNICOS DE REGIONALES, DISTRITOS Y CENTROS EDUCATIVOS PARA UN "PROGRAMA INSTITUCIONAL DE ACTUALIZACION Y VALIDACION DE LA DATA DEL SIGERD", SEGUN OFICIO #216/2022.</t>
  </si>
  <si>
    <t>PAG00359905</t>
  </si>
  <si>
    <t>PAG00360281</t>
  </si>
  <si>
    <t>PAG00360060</t>
  </si>
  <si>
    <t>PAG00359919</t>
  </si>
  <si>
    <t>PAG00358079</t>
  </si>
  <si>
    <t>PAG00360216</t>
  </si>
  <si>
    <t>PAG00360258</t>
  </si>
  <si>
    <t>PAG00358107</t>
  </si>
  <si>
    <t>PAG00360278</t>
  </si>
  <si>
    <t>PAG00361144</t>
  </si>
  <si>
    <t>PAG00360920</t>
  </si>
  <si>
    <t>PAG00361573</t>
  </si>
  <si>
    <t>PAG00360978</t>
  </si>
  <si>
    <t>PAG00361180</t>
  </si>
  <si>
    <t>PAG00361366</t>
  </si>
  <si>
    <t>PAG00361234</t>
  </si>
  <si>
    <t>PAG00361254</t>
  </si>
  <si>
    <t>PAG00361263</t>
  </si>
  <si>
    <t>PAG00361400</t>
  </si>
  <si>
    <t>PAG00361369</t>
  </si>
  <si>
    <t>PAG00360971</t>
  </si>
  <si>
    <t>PAG00361286</t>
  </si>
  <si>
    <t>PAG00361177</t>
  </si>
  <si>
    <t>PAG00361482</t>
  </si>
  <si>
    <t>PAG00361542</t>
  </si>
  <si>
    <t>PAG00361806</t>
  </si>
  <si>
    <t>PAG00361258</t>
  </si>
  <si>
    <t>PAG00361349</t>
  </si>
  <si>
    <t>PAG00361632</t>
  </si>
  <si>
    <t>TRANSFERENCIA PENDIENTE DE REGISTRAR EN EL SISTEMA</t>
  </si>
  <si>
    <t>PAGO PARA CUBRIR VIATICOS Y TRANSPORTE A LA DIRECCION NACIONAL DE SUPERVISION EDUCATIVA A SU PERSONAL TECNICOS DOCENTES Y ADMINISTRATIVO DOCENTE, POR SUPERVISION COMPLEMENTARIA A RAIZ DE ACUERDO DE LA ADP Y MINERD, SEGUN OFICIO DNSE#24/2022.</t>
  </si>
  <si>
    <t>PAG00361289</t>
  </si>
  <si>
    <t>TRANSFERENCIA PARA CUBRIR EL COSTO DE TRANSPORTE DE LOS TÉCNICOS REGIONALES Y DISTRITALES; EN EL “ENCUENTRO PARA ORIENTAR LA ELABORACIÓN, EJECUCIÓN Y SEGUIMIENTO DE PLANES DE MEJORA”. LA CUAL SE REALIZARÁ EN LOS DÍAS 29 Y 30 DE MARZO DEL AÑO 2022. SEGÚN OFICIO DGEP N°81-2022.</t>
  </si>
  <si>
    <t>PAG00360896</t>
  </si>
  <si>
    <t>PAG00361832</t>
  </si>
  <si>
    <t>PARA CUBRIR VIATICOS AL PERSONAL DE LA DIRECCION GENERAL DE CULTURA, QUE ASISTIERON A LOS TALLERES DE MEDIACION LECTORA, ESCRITURA CREATIVA E INTERCAMBIO DE LIBRO EN LA REGIONAL 07, SAN FRANCISCO DE MACORIS, EL 24 Y 25 DE FEBRERO DEL AÑO 2022, SEGUN OFICIO #DGC 39/2022.</t>
  </si>
  <si>
    <t>DIRECCIÓN  DE CONTABILIDAD</t>
  </si>
  <si>
    <t>DIRECCIÓN DE CONTABILIDAD</t>
  </si>
  <si>
    <t>CUENTA N°240-0123190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</si>
</sst>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 _P_t_s_-;\-* #,##0.00\ _P_t_s_-;_-* &quot;-&quot;??\ _P_t_s_-;_-@_-"/>
    <numFmt numFmtId="165" formatCode="_-* #,##0.00\ [$€]_-;\-* #,##0.00\ [$€]_-;_-* &quot;-&quot;??\ [$€]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rgb="FF9C6500"/>
      <name val="Calibri"/>
      <family val="2"/>
      <scheme val="minor"/>
    </font>
    <font>
      <b/>
      <sz val="18"/>
      <color theme="3"/>
      <name val="Calibri Light"/>
      <family val="2"/>
      <scheme val="major"/>
    </font>
    <font>
      <b/>
      <sz val="11"/>
      <name val="Calibri"/>
      <family val="2"/>
      <scheme val="minor"/>
    </font>
    <font>
      <sz val="11"/>
      <color indexed="63"/>
      <name val="Calibri"/>
      <family val="2"/>
      <scheme val="minor"/>
    </font>
    <font>
      <b/>
      <i/>
      <sz val="11"/>
      <color theme="1"/>
      <name val="Calibri"/>
      <family val="2"/>
      <scheme val="minor"/>
    </font>
    <font>
      <sz val="11"/>
      <name val="Calibri"/>
      <family val="2"/>
      <scheme val="minor"/>
    </font>
    <font>
      <b/>
      <u val="doubleAccounting"/>
      <sz val="11"/>
      <color theme="1"/>
      <name val="Calibri"/>
      <family val="2"/>
      <scheme val="minor"/>
    </font>
    <font>
      <sz val="10"/>
      <color theme="1"/>
      <name val="Calibri"/>
      <family val="2"/>
      <scheme val="minor"/>
    </font>
  </fonts>
  <fills count="56">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9"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66">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0" borderId="11" applyNumberFormat="0" applyFill="0" applyAlignment="0" applyProtection="0"/>
    <xf numFmtId="0" fontId="5" fillId="0" borderId="12"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4" borderId="13" applyNumberFormat="0" applyAlignment="0" applyProtection="0"/>
    <xf numFmtId="0" fontId="8" fillId="5" borderId="14" applyNumberFormat="0" applyAlignment="0" applyProtection="0"/>
    <xf numFmtId="0" fontId="9" fillId="5" borderId="13" applyNumberFormat="0" applyAlignment="0" applyProtection="0"/>
    <xf numFmtId="0" fontId="10" fillId="0" borderId="15" applyNumberFormat="0" applyFill="0" applyAlignment="0" applyProtection="0"/>
    <xf numFmtId="0" fontId="11" fillId="6" borderId="1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18" applyNumberFormat="0" applyFill="0" applyAlignment="0" applyProtection="0"/>
    <xf numFmtId="0" fontId="14"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0" borderId="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7" fillId="42"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9" borderId="0" applyNumberFormat="0" applyBorder="0" applyAlignment="0" applyProtection="0"/>
    <xf numFmtId="0" fontId="24" fillId="33" borderId="0" applyNumberFormat="0" applyBorder="0" applyAlignment="0" applyProtection="0"/>
    <xf numFmtId="0" fontId="19" fillId="50" borderId="19" applyNumberFormat="0" applyAlignment="0" applyProtection="0"/>
    <xf numFmtId="0" fontId="20" fillId="51" borderId="20"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8" fillId="0" borderId="0" applyNumberFormat="0" applyFill="0" applyBorder="0" applyAlignment="0" applyProtection="0"/>
    <xf numFmtId="0" fontId="18" fillId="34" borderId="0" applyNumberFormat="0" applyBorder="0" applyAlignment="0" applyProtection="0"/>
    <xf numFmtId="0" fontId="30" fillId="0" borderId="22" applyNumberFormat="0" applyFill="0" applyAlignment="0" applyProtection="0"/>
    <xf numFmtId="0" fontId="31" fillId="0" borderId="23" applyNumberFormat="0" applyFill="0" applyAlignment="0" applyProtection="0"/>
    <xf numFmtId="0" fontId="22" fillId="0" borderId="24" applyNumberFormat="0" applyFill="0" applyAlignment="0" applyProtection="0"/>
    <xf numFmtId="0" fontId="22" fillId="0" borderId="0" applyNumberFormat="0" applyFill="0" applyBorder="0" applyAlignment="0" applyProtection="0"/>
    <xf numFmtId="0" fontId="23" fillId="37" borderId="19" applyNumberFormat="0" applyAlignment="0" applyProtection="0"/>
    <xf numFmtId="0" fontId="21" fillId="0" borderId="21" applyNumberFormat="0" applyFill="0" applyAlignment="0" applyProtection="0"/>
    <xf numFmtId="16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3" fillId="3" borderId="0" applyNumberFormat="0" applyBorder="0" applyAlignment="0" applyProtection="0"/>
    <xf numFmtId="0" fontId="25" fillId="5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6" fillId="0" borderId="0"/>
    <xf numFmtId="0" fontId="1" fillId="0" borderId="0"/>
    <xf numFmtId="0" fontId="1" fillId="0" borderId="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 fillId="7" borderId="17" applyNumberFormat="0" applyFont="0" applyAlignment="0" applyProtection="0"/>
    <xf numFmtId="0" fontId="16" fillId="53" borderId="25" applyNumberFormat="0" applyFont="0" applyAlignment="0" applyProtection="0"/>
    <xf numFmtId="0" fontId="26" fillId="50" borderId="26" applyNumberFormat="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32" fillId="0" borderId="27" applyNumberFormat="0" applyFill="0" applyAlignment="0" applyProtection="0"/>
    <xf numFmtId="0" fontId="27" fillId="0" borderId="0" applyNumberFormat="0" applyFill="0" applyBorder="0" applyAlignment="0" applyProtection="0"/>
    <xf numFmtId="0" fontId="16" fillId="0" borderId="0"/>
  </cellStyleXfs>
  <cellXfs count="217">
    <xf numFmtId="0" fontId="0" fillId="0" borderId="0" xfId="0"/>
    <xf numFmtId="0" fontId="0" fillId="0" borderId="0" xfId="0" applyFont="1"/>
    <xf numFmtId="43" fontId="0" fillId="0" borderId="1" xfId="1" applyFont="1" applyBorder="1" applyAlignment="1"/>
    <xf numFmtId="43" fontId="0" fillId="0" borderId="1" xfId="1" applyFont="1" applyBorder="1" applyAlignment="1">
      <alignment wrapText="1"/>
    </xf>
    <xf numFmtId="0" fontId="0" fillId="0" borderId="1" xfId="0" applyFont="1" applyBorder="1" applyAlignment="1">
      <alignment vertical="top" wrapText="1"/>
    </xf>
    <xf numFmtId="43" fontId="0" fillId="0" borderId="0" xfId="0" applyNumberFormat="1" applyFont="1"/>
    <xf numFmtId="43" fontId="0" fillId="0" borderId="2" xfId="1" applyFont="1" applyBorder="1" applyAlignment="1"/>
    <xf numFmtId="43" fontId="0" fillId="0" borderId="8" xfId="1" applyFont="1" applyBorder="1" applyAlignment="1"/>
    <xf numFmtId="43" fontId="0" fillId="0" borderId="8" xfId="1" applyFont="1" applyBorder="1" applyAlignment="1">
      <alignment wrapText="1"/>
    </xf>
    <xf numFmtId="0" fontId="35" fillId="0" borderId="0" xfId="0" applyFont="1" applyBorder="1" applyAlignment="1">
      <alignment horizontal="right" vertical="top" wrapText="1"/>
    </xf>
    <xf numFmtId="43" fontId="0" fillId="0" borderId="0" xfId="1" applyFont="1" applyBorder="1" applyAlignment="1"/>
    <xf numFmtId="43" fontId="0" fillId="0" borderId="0" xfId="1" applyFont="1" applyBorder="1" applyAlignment="1">
      <alignment wrapText="1"/>
    </xf>
    <xf numFmtId="43" fontId="2" fillId="0" borderId="0" xfId="1" applyFont="1" applyBorder="1" applyAlignment="1">
      <alignment wrapText="1"/>
    </xf>
    <xf numFmtId="0" fontId="35" fillId="0" borderId="0" xfId="0" applyFont="1" applyBorder="1" applyAlignment="1">
      <alignment horizontal="center" vertical="top" wrapText="1"/>
    </xf>
    <xf numFmtId="0" fontId="0" fillId="0" borderId="0" xfId="0" applyFont="1" applyAlignment="1">
      <alignment vertical="top" wrapText="1"/>
    </xf>
    <xf numFmtId="43" fontId="0" fillId="0" borderId="0" xfId="1" applyFont="1" applyAlignment="1"/>
    <xf numFmtId="0" fontId="2" fillId="0" borderId="0" xfId="0" applyFont="1" applyAlignment="1">
      <alignment vertical="top" wrapText="1"/>
    </xf>
    <xf numFmtId="43" fontId="2" fillId="0" borderId="0" xfId="1" applyFont="1" applyAlignment="1"/>
    <xf numFmtId="43" fontId="0" fillId="0" borderId="0" xfId="1" applyFont="1" applyAlignment="1">
      <alignment horizontal="center" wrapText="1"/>
    </xf>
    <xf numFmtId="43" fontId="0" fillId="0" borderId="0" xfId="1" applyFont="1" applyAlignment="1">
      <alignment wrapText="1"/>
    </xf>
    <xf numFmtId="43" fontId="0" fillId="0" borderId="1" xfId="1" applyFont="1" applyBorder="1" applyAlignment="1">
      <alignment horizontal="right" wrapText="1"/>
    </xf>
    <xf numFmtId="43" fontId="0" fillId="0" borderId="1" xfId="1" applyFont="1" applyBorder="1" applyAlignment="1">
      <alignment horizontal="center" vertical="center" wrapText="1"/>
    </xf>
    <xf numFmtId="0" fontId="37" fillId="0" borderId="0" xfId="0" applyFont="1" applyAlignment="1">
      <alignment vertical="top" wrapText="1"/>
    </xf>
    <xf numFmtId="43" fontId="37" fillId="0" borderId="0" xfId="1" applyFont="1" applyAlignment="1"/>
    <xf numFmtId="0" fontId="2" fillId="0" borderId="36" xfId="0" applyFont="1" applyBorder="1" applyAlignment="1">
      <alignment horizontal="center" vertical="top" wrapText="1"/>
    </xf>
    <xf numFmtId="43" fontId="2" fillId="0" borderId="37" xfId="1" applyFont="1" applyBorder="1" applyAlignment="1">
      <alignment wrapText="1"/>
    </xf>
    <xf numFmtId="43" fontId="0" fillId="0" borderId="30" xfId="1" applyFont="1" applyBorder="1" applyAlignment="1">
      <alignment wrapText="1"/>
    </xf>
    <xf numFmtId="0" fontId="0" fillId="0" borderId="32" xfId="0" applyFont="1" applyBorder="1" applyAlignment="1">
      <alignment vertical="top" wrapText="1"/>
    </xf>
    <xf numFmtId="43" fontId="0" fillId="0" borderId="32" xfId="1" applyFont="1" applyBorder="1" applyAlignment="1"/>
    <xf numFmtId="43" fontId="0" fillId="0" borderId="32" xfId="1" applyFont="1" applyBorder="1" applyAlignment="1">
      <alignment wrapText="1"/>
    </xf>
    <xf numFmtId="43" fontId="0" fillId="0" borderId="6" xfId="1" applyFont="1" applyBorder="1" applyAlignment="1"/>
    <xf numFmtId="0" fontId="0" fillId="0" borderId="0" xfId="0" applyFont="1" applyAlignment="1">
      <alignment wrapText="1"/>
    </xf>
    <xf numFmtId="43" fontId="0" fillId="0" borderId="0" xfId="0" applyNumberFormat="1" applyFont="1" applyAlignment="1">
      <alignment wrapText="1"/>
    </xf>
    <xf numFmtId="43" fontId="0" fillId="0" borderId="36" xfId="1" applyFont="1" applyBorder="1" applyAlignment="1"/>
    <xf numFmtId="43" fontId="0" fillId="0" borderId="36" xfId="1" applyFont="1" applyBorder="1" applyAlignment="1">
      <alignment wrapText="1"/>
    </xf>
    <xf numFmtId="43" fontId="0" fillId="0" borderId="38" xfId="0" applyNumberFormat="1" applyFont="1" applyBorder="1" applyAlignment="1">
      <alignment wrapText="1"/>
    </xf>
    <xf numFmtId="0" fontId="2" fillId="0" borderId="45" xfId="0" applyFont="1" applyBorder="1" applyAlignment="1">
      <alignment horizontal="right" vertical="top" wrapText="1"/>
    </xf>
    <xf numFmtId="0" fontId="0" fillId="0" borderId="45" xfId="0" applyFont="1" applyBorder="1" applyAlignment="1">
      <alignment wrapText="1"/>
    </xf>
    <xf numFmtId="43" fontId="2" fillId="0" borderId="46" xfId="0" applyNumberFormat="1" applyFont="1" applyBorder="1" applyAlignment="1">
      <alignment wrapText="1"/>
    </xf>
    <xf numFmtId="0" fontId="2" fillId="0" borderId="0" xfId="0" applyFont="1" applyBorder="1" applyAlignment="1">
      <alignment horizontal="center" vertical="top" wrapText="1"/>
    </xf>
    <xf numFmtId="0" fontId="0" fillId="0" borderId="0" xfId="0" applyFont="1" applyBorder="1" applyAlignment="1">
      <alignment wrapText="1"/>
    </xf>
    <xf numFmtId="43" fontId="2" fillId="0" borderId="0" xfId="0" applyNumberFormat="1" applyFont="1" applyBorder="1" applyAlignment="1">
      <alignment wrapText="1"/>
    </xf>
    <xf numFmtId="43" fontId="0" fillId="0" borderId="30" xfId="0" applyNumberFormat="1" applyFont="1" applyBorder="1" applyAlignment="1">
      <alignment wrapText="1"/>
    </xf>
    <xf numFmtId="0" fontId="2" fillId="0" borderId="32" xfId="0" applyFont="1" applyBorder="1" applyAlignment="1">
      <alignment horizontal="right" vertical="top" wrapText="1"/>
    </xf>
    <xf numFmtId="0" fontId="0" fillId="0" borderId="32" xfId="0" applyFont="1" applyBorder="1" applyAlignment="1">
      <alignment wrapText="1"/>
    </xf>
    <xf numFmtId="0" fontId="2" fillId="0" borderId="0" xfId="0" applyFont="1" applyBorder="1" applyAlignment="1">
      <alignment horizontal="right" vertical="top" wrapText="1"/>
    </xf>
    <xf numFmtId="43" fontId="0" fillId="0" borderId="0" xfId="0" applyNumberFormat="1" applyFont="1" applyBorder="1" applyAlignment="1">
      <alignment wrapText="1"/>
    </xf>
    <xf numFmtId="43" fontId="0" fillId="0" borderId="40" xfId="1" applyFont="1" applyBorder="1" applyAlignment="1"/>
    <xf numFmtId="43" fontId="0" fillId="0" borderId="40" xfId="1" applyFont="1" applyBorder="1" applyAlignment="1">
      <alignment wrapText="1"/>
    </xf>
    <xf numFmtId="43" fontId="2" fillId="0" borderId="41" xfId="1" applyFont="1" applyBorder="1" applyAlignment="1">
      <alignment wrapText="1"/>
    </xf>
    <xf numFmtId="0" fontId="0" fillId="0" borderId="1" xfId="0" applyFont="1" applyBorder="1" applyAlignment="1">
      <alignment wrapText="1"/>
    </xf>
    <xf numFmtId="43" fontId="36" fillId="0" borderId="1" xfId="1" applyFont="1" applyFill="1" applyBorder="1" applyAlignment="1">
      <alignment horizontal="left" vertical="top" wrapText="1"/>
    </xf>
    <xf numFmtId="43" fontId="0" fillId="0" borderId="1" xfId="1" applyFont="1" applyBorder="1" applyAlignment="1">
      <alignment horizontal="left" vertical="top" wrapText="1"/>
    </xf>
    <xf numFmtId="43" fontId="0" fillId="0" borderId="46" xfId="0" applyNumberFormat="1" applyFont="1" applyBorder="1" applyAlignment="1">
      <alignment wrapText="1"/>
    </xf>
    <xf numFmtId="43" fontId="0" fillId="0" borderId="47" xfId="1" applyFont="1" applyBorder="1" applyAlignment="1">
      <alignment wrapText="1"/>
    </xf>
    <xf numFmtId="43" fontId="0" fillId="0" borderId="48" xfId="1" applyFont="1" applyBorder="1" applyAlignment="1">
      <alignment wrapText="1"/>
    </xf>
    <xf numFmtId="0" fontId="0" fillId="0" borderId="49" xfId="0" applyFont="1" applyBorder="1" applyAlignment="1">
      <alignment wrapText="1"/>
    </xf>
    <xf numFmtId="0" fontId="0" fillId="54" borderId="0" xfId="0" applyFont="1" applyFill="1"/>
    <xf numFmtId="43" fontId="0" fillId="0" borderId="0" xfId="1" applyFont="1" applyBorder="1" applyAlignment="1">
      <alignment horizontal="center"/>
    </xf>
    <xf numFmtId="43" fontId="0" fillId="0" borderId="30" xfId="0" applyNumberFormat="1" applyFont="1" applyBorder="1"/>
    <xf numFmtId="0" fontId="2" fillId="0" borderId="36" xfId="0" applyFont="1" applyBorder="1" applyAlignment="1">
      <alignment horizontal="center" vertical="center" wrapText="1"/>
    </xf>
    <xf numFmtId="43" fontId="2" fillId="0" borderId="37" xfId="1" applyFont="1" applyBorder="1"/>
    <xf numFmtId="43" fontId="0" fillId="0" borderId="50" xfId="1" applyFont="1" applyBorder="1" applyAlignment="1">
      <alignment wrapText="1"/>
    </xf>
    <xf numFmtId="0" fontId="2" fillId="0" borderId="4" xfId="0" applyFont="1" applyBorder="1" applyAlignment="1">
      <alignment horizontal="center" vertical="top" wrapText="1"/>
    </xf>
    <xf numFmtId="43" fontId="0" fillId="0" borderId="4" xfId="1" applyFont="1" applyBorder="1" applyAlignment="1"/>
    <xf numFmtId="43" fontId="0" fillId="0" borderId="4" xfId="1" applyFont="1" applyBorder="1" applyAlignment="1">
      <alignment wrapText="1"/>
    </xf>
    <xf numFmtId="43" fontId="2" fillId="0" borderId="5" xfId="1" applyFont="1" applyBorder="1" applyAlignment="1">
      <alignment wrapText="1"/>
    </xf>
    <xf numFmtId="43" fontId="0" fillId="0" borderId="0" xfId="0" applyNumberFormat="1" applyFont="1" applyBorder="1"/>
    <xf numFmtId="0" fontId="0" fillId="0" borderId="6" xfId="0" applyFont="1" applyBorder="1" applyAlignment="1">
      <alignment wrapText="1"/>
    </xf>
    <xf numFmtId="0" fontId="0" fillId="0" borderId="0" xfId="0" applyFont="1" applyAlignment="1">
      <alignment horizontal="center" vertical="center"/>
    </xf>
    <xf numFmtId="0" fontId="0" fillId="0" borderId="36" xfId="0" applyFont="1" applyBorder="1" applyAlignment="1">
      <alignment horizontal="center" vertical="center"/>
    </xf>
    <xf numFmtId="0"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32" xfId="0" applyFont="1" applyBorder="1" applyAlignment="1">
      <alignment horizontal="center" vertical="center"/>
    </xf>
    <xf numFmtId="0" fontId="0" fillId="0" borderId="6" xfId="0" applyFont="1" applyBorder="1" applyAlignment="1">
      <alignment horizontal="center" vertical="center"/>
    </xf>
    <xf numFmtId="0" fontId="0" fillId="0" borderId="45" xfId="0" applyFont="1" applyBorder="1" applyAlignment="1">
      <alignment horizontal="center" vertical="center"/>
    </xf>
    <xf numFmtId="0" fontId="0" fillId="0" borderId="40" xfId="0" applyFont="1" applyBorder="1" applyAlignment="1">
      <alignment horizontal="center" vertical="center"/>
    </xf>
    <xf numFmtId="14" fontId="2" fillId="0" borderId="43" xfId="0" applyNumberFormat="1" applyFont="1" applyBorder="1" applyAlignment="1">
      <alignment horizontal="center" vertical="center"/>
    </xf>
    <xf numFmtId="14" fontId="0" fillId="0" borderId="29" xfId="0" applyNumberFormat="1" applyFont="1" applyBorder="1" applyAlignment="1">
      <alignment horizontal="center" vertical="center"/>
    </xf>
    <xf numFmtId="14" fontId="2" fillId="0" borderId="7" xfId="0" applyNumberFormat="1" applyFont="1" applyBorder="1" applyAlignment="1">
      <alignment horizontal="center" vertical="center"/>
    </xf>
    <xf numFmtId="14" fontId="2" fillId="0" borderId="0" xfId="0" applyNumberFormat="1" applyFont="1" applyBorder="1" applyAlignment="1">
      <alignment horizontal="center" vertical="center"/>
    </xf>
    <xf numFmtId="14" fontId="2" fillId="0" borderId="3" xfId="0" applyNumberFormat="1" applyFont="1" applyBorder="1" applyAlignment="1">
      <alignment horizontal="center" vertical="center"/>
    </xf>
    <xf numFmtId="0" fontId="0" fillId="0" borderId="29" xfId="0" applyFont="1" applyBorder="1" applyAlignment="1">
      <alignment horizontal="center" vertical="center"/>
    </xf>
    <xf numFmtId="14" fontId="0" fillId="0" borderId="31" xfId="0" applyNumberFormat="1" applyFont="1" applyBorder="1" applyAlignment="1">
      <alignment horizontal="center" vertical="center"/>
    </xf>
    <xf numFmtId="0" fontId="2" fillId="0" borderId="31" xfId="0" applyFont="1" applyBorder="1" applyAlignment="1">
      <alignment horizontal="center" vertical="center"/>
    </xf>
    <xf numFmtId="14" fontId="2" fillId="0" borderId="44" xfId="0" applyNumberFormat="1" applyFont="1" applyBorder="1" applyAlignment="1">
      <alignment horizontal="center" vertical="center"/>
    </xf>
    <xf numFmtId="14" fontId="2" fillId="0" borderId="31" xfId="0" applyNumberFormat="1" applyFont="1" applyBorder="1" applyAlignment="1">
      <alignment horizontal="center" vertical="center"/>
    </xf>
    <xf numFmtId="14" fontId="2" fillId="0" borderId="39" xfId="0" applyNumberFormat="1" applyFont="1" applyBorder="1" applyAlignment="1">
      <alignment horizontal="center" vertical="center"/>
    </xf>
    <xf numFmtId="43" fontId="0" fillId="0" borderId="42" xfId="1" applyFont="1" applyBorder="1"/>
    <xf numFmtId="43" fontId="0" fillId="0" borderId="38" xfId="0" applyNumberFormat="1" applyFont="1" applyBorder="1"/>
    <xf numFmtId="0" fontId="35" fillId="0" borderId="0" xfId="0" applyFont="1" applyBorder="1" applyAlignment="1">
      <alignment horizontal="center"/>
    </xf>
    <xf numFmtId="0" fontId="2" fillId="0" borderId="0" xfId="0" applyFont="1" applyBorder="1" applyAlignment="1">
      <alignment horizontal="center" wrapText="1"/>
    </xf>
    <xf numFmtId="0" fontId="0" fillId="0" borderId="0" xfId="0" applyFont="1" applyAlignment="1">
      <alignment horizontal="center"/>
    </xf>
    <xf numFmtId="0" fontId="0" fillId="0" borderId="0" xfId="0" applyFont="1" applyAlignment="1"/>
    <xf numFmtId="43" fontId="0" fillId="0" borderId="10" xfId="1" applyFont="1" applyBorder="1" applyAlignment="1">
      <alignment horizontal="center"/>
    </xf>
    <xf numFmtId="43" fontId="0" fillId="0" borderId="0" xfId="1" applyFont="1" applyAlignment="1">
      <alignment horizontal="center"/>
    </xf>
    <xf numFmtId="43" fontId="2" fillId="0" borderId="0" xfId="1" applyFont="1" applyAlignment="1">
      <alignment horizontal="center"/>
    </xf>
    <xf numFmtId="43" fontId="0" fillId="0" borderId="0" xfId="1" applyFont="1" applyAlignment="1">
      <alignment horizontal="center"/>
    </xf>
    <xf numFmtId="2" fontId="0" fillId="0" borderId="1" xfId="0" applyNumberFormat="1" applyFont="1" applyBorder="1" applyAlignment="1">
      <alignment horizontal="left" vertical="center"/>
    </xf>
    <xf numFmtId="0" fontId="0" fillId="0" borderId="1" xfId="0" applyNumberFormat="1" applyFont="1" applyBorder="1" applyAlignment="1">
      <alignment horizontal="left" vertical="center"/>
    </xf>
    <xf numFmtId="43" fontId="0" fillId="0" borderId="1" xfId="1" applyFont="1" applyBorder="1" applyAlignment="1">
      <alignment horizontal="right"/>
    </xf>
    <xf numFmtId="43" fontId="0" fillId="0" borderId="1" xfId="1" applyFont="1" applyBorder="1" applyAlignment="1">
      <alignment horizontal="center" vertical="center"/>
    </xf>
    <xf numFmtId="43" fontId="0" fillId="0" borderId="1" xfId="1" applyFont="1" applyFill="1" applyBorder="1" applyAlignment="1">
      <alignment horizontal="center" vertical="center"/>
    </xf>
    <xf numFmtId="43" fontId="0" fillId="0" borderId="45" xfId="1" applyFont="1" applyBorder="1" applyAlignment="1"/>
    <xf numFmtId="43" fontId="38" fillId="0" borderId="1" xfId="1" applyFont="1" applyBorder="1" applyAlignment="1"/>
    <xf numFmtId="0" fontId="35" fillId="0" borderId="0" xfId="0" applyFont="1" applyBorder="1" applyAlignment="1">
      <alignment horizontal="center"/>
    </xf>
    <xf numFmtId="0" fontId="0" fillId="0" borderId="2" xfId="0" applyFont="1" applyBorder="1" applyAlignment="1">
      <alignment wrapText="1"/>
    </xf>
    <xf numFmtId="0" fontId="0" fillId="0" borderId="33" xfId="0" applyFont="1" applyBorder="1" applyAlignment="1">
      <alignment wrapText="1"/>
    </xf>
    <xf numFmtId="0" fontId="2" fillId="0" borderId="1" xfId="0" applyFont="1" applyBorder="1" applyAlignment="1">
      <alignment horizontal="center" vertical="top" wrapText="1"/>
    </xf>
    <xf numFmtId="43" fontId="39" fillId="0" borderId="30" xfId="1" applyFont="1" applyBorder="1" applyAlignment="1">
      <alignment wrapText="1"/>
    </xf>
    <xf numFmtId="0" fontId="0" fillId="0" borderId="0" xfId="0" applyFont="1" applyAlignment="1">
      <alignment horizontal="center" wrapText="1"/>
    </xf>
    <xf numFmtId="0" fontId="0" fillId="0" borderId="33" xfId="0" applyFont="1" applyBorder="1" applyAlignment="1">
      <alignment horizontal="left" vertical="center" wrapText="1"/>
    </xf>
    <xf numFmtId="0" fontId="0" fillId="0" borderId="0" xfId="0" applyFont="1" applyAlignment="1">
      <alignment horizontal="center"/>
    </xf>
    <xf numFmtId="43" fontId="0" fillId="0" borderId="10" xfId="1" applyFont="1" applyBorder="1" applyAlignment="1">
      <alignment horizontal="center"/>
    </xf>
    <xf numFmtId="43" fontId="0" fillId="0" borderId="0" xfId="1" applyFont="1" applyAlignment="1">
      <alignment horizontal="center"/>
    </xf>
    <xf numFmtId="0" fontId="35" fillId="0" borderId="8" xfId="0" applyFont="1" applyBorder="1" applyAlignment="1">
      <alignment horizontal="right" vertical="center" wrapText="1"/>
    </xf>
    <xf numFmtId="43" fontId="39" fillId="0" borderId="0" xfId="1" applyFont="1" applyBorder="1" applyAlignment="1">
      <alignment wrapText="1"/>
    </xf>
    <xf numFmtId="43" fontId="39" fillId="0" borderId="28" xfId="1" applyFont="1" applyBorder="1" applyAlignment="1">
      <alignment wrapText="1"/>
    </xf>
    <xf numFmtId="0" fontId="2" fillId="55" borderId="39" xfId="0" applyFont="1" applyFill="1" applyBorder="1" applyAlignment="1">
      <alignment horizontal="center" vertical="center"/>
    </xf>
    <xf numFmtId="0" fontId="2" fillId="55" borderId="40" xfId="0" applyFont="1" applyFill="1" applyBorder="1" applyAlignment="1">
      <alignment horizontal="center" vertical="center"/>
    </xf>
    <xf numFmtId="0" fontId="2" fillId="55" borderId="40" xfId="0" applyFont="1" applyFill="1" applyBorder="1" applyAlignment="1">
      <alignment horizontal="center" vertical="center" wrapText="1"/>
    </xf>
    <xf numFmtId="43" fontId="2" fillId="55" borderId="40" xfId="1" applyFont="1" applyFill="1" applyBorder="1" applyAlignment="1">
      <alignment horizontal="center" vertical="center"/>
    </xf>
    <xf numFmtId="43" fontId="2" fillId="55" borderId="40" xfId="1" applyFont="1" applyFill="1" applyBorder="1" applyAlignment="1">
      <alignment horizontal="center" vertical="center" wrapText="1"/>
    </xf>
    <xf numFmtId="43" fontId="2" fillId="55" borderId="41" xfId="1" applyFont="1" applyFill="1" applyBorder="1" applyAlignment="1">
      <alignment horizontal="center" vertical="center" wrapText="1"/>
    </xf>
    <xf numFmtId="0" fontId="2" fillId="55" borderId="28" xfId="0" applyFont="1" applyFill="1" applyBorder="1" applyAlignment="1">
      <alignment horizontal="center" vertical="center"/>
    </xf>
    <xf numFmtId="0" fontId="2" fillId="55" borderId="35" xfId="0" applyFont="1" applyFill="1" applyBorder="1" applyAlignment="1">
      <alignment horizontal="center" vertical="center" wrapText="1"/>
    </xf>
    <xf numFmtId="43" fontId="2" fillId="55" borderId="28" xfId="1" applyFont="1" applyFill="1" applyBorder="1" applyAlignment="1">
      <alignment horizontal="center" vertical="center"/>
    </xf>
    <xf numFmtId="43" fontId="2" fillId="55" borderId="8" xfId="1" applyFont="1" applyFill="1" applyBorder="1" applyAlignment="1">
      <alignment horizontal="center" vertical="center" wrapText="1"/>
    </xf>
    <xf numFmtId="43" fontId="2" fillId="55" borderId="28" xfId="1" applyFont="1" applyFill="1" applyBorder="1" applyAlignment="1">
      <alignment horizontal="center" vertical="center" wrapText="1"/>
    </xf>
    <xf numFmtId="0" fontId="2" fillId="55" borderId="3" xfId="0" applyFont="1" applyFill="1" applyBorder="1" applyAlignment="1">
      <alignment horizontal="center" vertical="center"/>
    </xf>
    <xf numFmtId="0" fontId="2" fillId="55" borderId="34" xfId="0" applyFont="1" applyFill="1" applyBorder="1" applyAlignment="1">
      <alignment horizontal="center" vertical="center"/>
    </xf>
    <xf numFmtId="0" fontId="2" fillId="55" borderId="34" xfId="0" applyFont="1" applyFill="1" applyBorder="1" applyAlignment="1">
      <alignment horizontal="center" vertical="center" wrapText="1"/>
    </xf>
    <xf numFmtId="43" fontId="2" fillId="55" borderId="4" xfId="1" applyFont="1" applyFill="1" applyBorder="1" applyAlignment="1">
      <alignment horizontal="center" vertical="center"/>
    </xf>
    <xf numFmtId="0" fontId="2" fillId="55" borderId="5" xfId="0" applyFont="1" applyFill="1" applyBorder="1" applyAlignment="1">
      <alignment horizontal="center" vertical="center" wrapText="1"/>
    </xf>
    <xf numFmtId="0" fontId="2" fillId="55" borderId="7" xfId="0" applyFont="1" applyFill="1" applyBorder="1" applyAlignment="1">
      <alignment horizontal="center" vertical="center"/>
    </xf>
    <xf numFmtId="0" fontId="2" fillId="55" borderId="28" xfId="0" applyFont="1" applyFill="1" applyBorder="1" applyAlignment="1">
      <alignment horizontal="center" vertical="center" wrapText="1"/>
    </xf>
    <xf numFmtId="43" fontId="2" fillId="55" borderId="8" xfId="1" applyFont="1" applyFill="1" applyBorder="1" applyAlignment="1">
      <alignment horizontal="center" vertical="center"/>
    </xf>
    <xf numFmtId="0" fontId="2" fillId="55" borderId="9" xfId="0" applyFont="1" applyFill="1" applyBorder="1" applyAlignment="1">
      <alignment horizontal="center" vertical="center" wrapText="1"/>
    </xf>
    <xf numFmtId="0" fontId="12" fillId="0" borderId="0" xfId="0" applyFont="1"/>
    <xf numFmtId="43" fontId="0" fillId="0" borderId="10" xfId="1" applyFont="1" applyBorder="1" applyAlignment="1"/>
    <xf numFmtId="14" fontId="2" fillId="0" borderId="0" xfId="0" applyNumberFormat="1" applyFont="1" applyBorder="1" applyAlignment="1">
      <alignment horizontal="right" vertical="top" wrapText="1"/>
    </xf>
    <xf numFmtId="0" fontId="0" fillId="0" borderId="0" xfId="0" applyFont="1" applyAlignment="1">
      <alignment horizontal="center"/>
    </xf>
    <xf numFmtId="0" fontId="0" fillId="0" borderId="0" xfId="0" applyFont="1" applyBorder="1" applyAlignment="1">
      <alignment horizontal="center"/>
    </xf>
    <xf numFmtId="14" fontId="0" fillId="0" borderId="29" xfId="0" applyNumberFormat="1" applyBorder="1" applyAlignment="1">
      <alignment horizont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43" fontId="36" fillId="0" borderId="1" xfId="1" applyFont="1" applyFill="1" applyBorder="1" applyAlignment="1">
      <alignment horizontal="left" vertical="center" wrapText="1"/>
    </xf>
    <xf numFmtId="14" fontId="0" fillId="0" borderId="54" xfId="0" applyNumberFormat="1" applyFont="1" applyBorder="1" applyAlignment="1">
      <alignment horizontal="center" vertical="center"/>
    </xf>
    <xf numFmtId="0" fontId="0" fillId="0" borderId="2" xfId="0" applyFont="1" applyBorder="1" applyAlignment="1">
      <alignment horizontal="center" vertical="center"/>
    </xf>
    <xf numFmtId="43" fontId="0" fillId="0" borderId="2" xfId="1" applyFont="1" applyBorder="1" applyAlignment="1">
      <alignment wrapText="1"/>
    </xf>
    <xf numFmtId="14" fontId="2" fillId="0" borderId="55" xfId="0" applyNumberFormat="1" applyFont="1" applyBorder="1" applyAlignment="1">
      <alignment horizontal="center" vertical="center"/>
    </xf>
    <xf numFmtId="0" fontId="0" fillId="0" borderId="56" xfId="0" applyFont="1" applyBorder="1" applyAlignment="1">
      <alignment horizontal="center" vertical="center"/>
    </xf>
    <xf numFmtId="0" fontId="35" fillId="0" borderId="8" xfId="0" applyFont="1" applyBorder="1" applyAlignment="1">
      <alignment horizontal="right" vertical="top" wrapText="1"/>
    </xf>
    <xf numFmtId="43" fontId="0" fillId="0" borderId="56" xfId="1" applyFont="1" applyBorder="1" applyAlignment="1"/>
    <xf numFmtId="43" fontId="0" fillId="0" borderId="56" xfId="1" applyFont="1" applyBorder="1" applyAlignment="1">
      <alignment wrapText="1"/>
    </xf>
    <xf numFmtId="43" fontId="2" fillId="0" borderId="57" xfId="1" applyFont="1" applyBorder="1" applyAlignment="1">
      <alignment wrapText="1"/>
    </xf>
    <xf numFmtId="14" fontId="2" fillId="0" borderId="52" xfId="0" applyNumberFormat="1" applyFont="1" applyBorder="1" applyAlignment="1">
      <alignment horizontal="center" vertical="center"/>
    </xf>
    <xf numFmtId="0" fontId="0" fillId="0" borderId="33" xfId="0" applyFont="1" applyBorder="1" applyAlignment="1">
      <alignment horizontal="center" vertical="center"/>
    </xf>
    <xf numFmtId="43" fontId="0" fillId="0" borderId="33" xfId="1" applyFont="1" applyBorder="1" applyAlignment="1"/>
    <xf numFmtId="43" fontId="2" fillId="0" borderId="42" xfId="1" applyFont="1" applyBorder="1" applyAlignment="1">
      <alignment wrapText="1"/>
    </xf>
    <xf numFmtId="0" fontId="2" fillId="55" borderId="55" xfId="0" applyFont="1" applyFill="1" applyBorder="1" applyAlignment="1">
      <alignment horizontal="center" vertical="center"/>
    </xf>
    <xf numFmtId="0" fontId="2" fillId="55" borderId="56" xfId="0" applyFont="1" applyFill="1" applyBorder="1" applyAlignment="1">
      <alignment horizontal="center" vertical="center"/>
    </xf>
    <xf numFmtId="0" fontId="2" fillId="55" borderId="56" xfId="0" applyFont="1" applyFill="1" applyBorder="1" applyAlignment="1">
      <alignment horizontal="center" vertical="center" wrapText="1"/>
    </xf>
    <xf numFmtId="43" fontId="2" fillId="55" borderId="56" xfId="1" applyFont="1" applyFill="1" applyBorder="1" applyAlignment="1">
      <alignment horizontal="center" vertical="center"/>
    </xf>
    <xf numFmtId="0" fontId="2" fillId="55" borderId="57" xfId="0" applyFont="1" applyFill="1" applyBorder="1" applyAlignment="1">
      <alignment horizontal="center" vertical="center" wrapText="1"/>
    </xf>
    <xf numFmtId="0" fontId="0" fillId="0" borderId="2" xfId="0" applyFont="1" applyBorder="1" applyAlignment="1">
      <alignment vertical="top" wrapText="1"/>
    </xf>
    <xf numFmtId="0" fontId="2" fillId="0" borderId="33" xfId="0" applyFont="1" applyBorder="1" applyAlignment="1">
      <alignment horizontal="center" vertical="top" wrapText="1"/>
    </xf>
    <xf numFmtId="43" fontId="0" fillId="0" borderId="37" xfId="0" applyNumberFormat="1" applyFont="1" applyBorder="1" applyAlignment="1">
      <alignment wrapText="1"/>
    </xf>
    <xf numFmtId="0" fontId="2" fillId="0" borderId="54" xfId="0" applyFont="1" applyBorder="1" applyAlignment="1">
      <alignment horizontal="center" vertical="center"/>
    </xf>
    <xf numFmtId="43" fontId="0" fillId="0" borderId="50" xfId="0" applyNumberFormat="1" applyFont="1" applyBorder="1"/>
    <xf numFmtId="0" fontId="2" fillId="0" borderId="56" xfId="0" applyFont="1" applyBorder="1" applyAlignment="1">
      <alignment horizontal="right" vertical="top" wrapText="1"/>
    </xf>
    <xf numFmtId="0" fontId="0" fillId="0" borderId="56" xfId="0" applyFont="1" applyBorder="1" applyAlignment="1">
      <alignment wrapText="1"/>
    </xf>
    <xf numFmtId="43" fontId="2" fillId="0" borderId="57" xfId="0" applyNumberFormat="1" applyFont="1" applyBorder="1"/>
    <xf numFmtId="43" fontId="0" fillId="0" borderId="50" xfId="0" applyNumberFormat="1" applyFont="1" applyBorder="1" applyAlignment="1">
      <alignment wrapText="1"/>
    </xf>
    <xf numFmtId="43" fontId="2" fillId="0" borderId="57" xfId="0" applyNumberFormat="1" applyFont="1" applyBorder="1" applyAlignment="1">
      <alignment wrapText="1"/>
    </xf>
    <xf numFmtId="14" fontId="2" fillId="0" borderId="43" xfId="0" applyNumberFormat="1" applyFont="1" applyBorder="1" applyAlignment="1">
      <alignment horizontal="center"/>
    </xf>
    <xf numFmtId="0" fontId="0" fillId="0" borderId="36" xfId="0" applyFont="1" applyBorder="1" applyAlignment="1">
      <alignment horizontal="center"/>
    </xf>
    <xf numFmtId="14" fontId="0" fillId="0" borderId="29" xfId="0" applyNumberFormat="1" applyFont="1" applyBorder="1" applyAlignment="1">
      <alignment horizontal="center"/>
    </xf>
    <xf numFmtId="0" fontId="0" fillId="0" borderId="1" xfId="0" applyFont="1" applyBorder="1" applyAlignment="1">
      <alignment horizontal="center"/>
    </xf>
    <xf numFmtId="14" fontId="0" fillId="0" borderId="29" xfId="0" applyNumberFormat="1" applyFont="1" applyBorder="1" applyAlignment="1">
      <alignment horizontal="center" wrapText="1"/>
    </xf>
    <xf numFmtId="14" fontId="0" fillId="0" borderId="29" xfId="0" applyNumberFormat="1" applyFont="1" applyFill="1" applyBorder="1" applyAlignment="1">
      <alignment horizontal="center" wrapText="1"/>
    </xf>
    <xf numFmtId="14" fontId="0" fillId="0" borderId="1" xfId="0" applyNumberFormat="1" applyFont="1" applyBorder="1" applyAlignment="1">
      <alignment horizontal="center"/>
    </xf>
    <xf numFmtId="14" fontId="0" fillId="0" borderId="53" xfId="0" applyNumberFormat="1" applyFont="1" applyBorder="1" applyAlignment="1">
      <alignment horizontal="center"/>
    </xf>
    <xf numFmtId="14" fontId="0" fillId="0" borderId="33" xfId="0" applyNumberFormat="1" applyFont="1" applyBorder="1" applyAlignment="1">
      <alignment horizontal="center"/>
    </xf>
    <xf numFmtId="43" fontId="0" fillId="0" borderId="33" xfId="1" applyFont="1" applyBorder="1" applyAlignment="1">
      <alignment wrapText="1"/>
    </xf>
    <xf numFmtId="0" fontId="0" fillId="0" borderId="0" xfId="0" applyFont="1" applyAlignment="1">
      <alignment vertical="center" wrapText="1"/>
    </xf>
    <xf numFmtId="0" fontId="40" fillId="0" borderId="1" xfId="0" applyFont="1" applyBorder="1" applyAlignment="1">
      <alignment vertical="center" wrapText="1"/>
    </xf>
    <xf numFmtId="0" fontId="40" fillId="0" borderId="53" xfId="0" applyFont="1" applyBorder="1" applyAlignment="1">
      <alignment vertical="center" wrapText="1"/>
    </xf>
    <xf numFmtId="14" fontId="2" fillId="0" borderId="32" xfId="0" applyNumberFormat="1" applyFont="1" applyBorder="1" applyAlignment="1">
      <alignment horizontal="center" vertical="center" wrapText="1"/>
    </xf>
    <xf numFmtId="0" fontId="40" fillId="0" borderId="1" xfId="0" applyFont="1" applyBorder="1" applyAlignment="1">
      <alignment vertical="top" wrapText="1"/>
    </xf>
    <xf numFmtId="0" fontId="38" fillId="0" borderId="1" xfId="0" applyFont="1" applyBorder="1" applyAlignment="1">
      <alignment horizontal="center" vertical="center"/>
    </xf>
    <xf numFmtId="0" fontId="38" fillId="0" borderId="1" xfId="0" applyFont="1" applyBorder="1" applyAlignment="1">
      <alignment horizontal="center" vertical="top" wrapText="1"/>
    </xf>
    <xf numFmtId="43" fontId="38" fillId="0" borderId="1" xfId="1" applyFont="1" applyBorder="1" applyAlignment="1">
      <alignment wrapText="1"/>
    </xf>
    <xf numFmtId="14" fontId="38" fillId="0" borderId="29" xfId="0" applyNumberFormat="1" applyFont="1" applyBorder="1" applyAlignment="1">
      <alignment horizontal="center" vertical="center"/>
    </xf>
    <xf numFmtId="43" fontId="35" fillId="0" borderId="30" xfId="1" applyFont="1" applyBorder="1" applyAlignment="1">
      <alignment wrapText="1"/>
    </xf>
    <xf numFmtId="43" fontId="0" fillId="0" borderId="32" xfId="1" applyFont="1" applyBorder="1" applyAlignment="1">
      <alignment horizontal="left" vertical="top" wrapText="1"/>
    </xf>
    <xf numFmtId="43" fontId="38" fillId="0" borderId="32" xfId="1" applyFont="1" applyBorder="1" applyAlignment="1"/>
    <xf numFmtId="0" fontId="35" fillId="0" borderId="0" xfId="0" applyFont="1" applyBorder="1" applyAlignment="1">
      <alignment horizontal="center"/>
    </xf>
    <xf numFmtId="0" fontId="2" fillId="0" borderId="0" xfId="0" applyFont="1" applyBorder="1" applyAlignment="1">
      <alignment horizontal="center" wrapText="1"/>
    </xf>
    <xf numFmtId="0" fontId="0" fillId="0" borderId="0"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0" fillId="0" borderId="6" xfId="0" applyFont="1" applyBorder="1" applyAlignment="1">
      <alignment horizontal="center"/>
    </xf>
    <xf numFmtId="0" fontId="35" fillId="0" borderId="6" xfId="0" applyFont="1" applyBorder="1" applyAlignment="1">
      <alignment horizontal="center"/>
    </xf>
    <xf numFmtId="0" fontId="0" fillId="0" borderId="10" xfId="0" applyFont="1" applyBorder="1" applyAlignment="1">
      <alignment horizontal="center"/>
    </xf>
    <xf numFmtId="0" fontId="0" fillId="0" borderId="51" xfId="0" applyFont="1" applyBorder="1" applyAlignment="1">
      <alignment horizontal="center"/>
    </xf>
    <xf numFmtId="43" fontId="0" fillId="0" borderId="0" xfId="1" applyFont="1" applyAlignment="1">
      <alignment horizontal="center"/>
    </xf>
    <xf numFmtId="43" fontId="2" fillId="0" borderId="0" xfId="1" applyFont="1" applyAlignment="1">
      <alignment horizontal="center" wrapText="1"/>
    </xf>
    <xf numFmtId="43" fontId="0" fillId="0" borderId="10" xfId="1" applyFont="1" applyBorder="1" applyAlignment="1">
      <alignment horizontal="center"/>
    </xf>
    <xf numFmtId="43" fontId="2" fillId="0" borderId="0" xfId="1" applyFont="1" applyAlignment="1">
      <alignment horizontal="center"/>
    </xf>
    <xf numFmtId="0" fontId="0" fillId="0" borderId="0" xfId="0" applyFont="1" applyAlignment="1"/>
    <xf numFmtId="0" fontId="0" fillId="0" borderId="2" xfId="0" applyNumberFormat="1" applyFont="1" applyBorder="1" applyAlignment="1">
      <alignment horizontal="center" vertical="center"/>
    </xf>
    <xf numFmtId="43" fontId="2" fillId="0" borderId="37" xfId="1" applyFont="1" applyBorder="1" applyAlignment="1">
      <alignment vertical="center" wrapText="1"/>
    </xf>
    <xf numFmtId="0" fontId="35" fillId="0" borderId="56" xfId="0" applyFont="1" applyBorder="1" applyAlignment="1">
      <alignment horizontal="right" wrapText="1"/>
    </xf>
  </cellXfs>
  <cellStyles count="466">
    <cellStyle name="20% - Accent1" xfId="36"/>
    <cellStyle name="20% - Accent2" xfId="37"/>
    <cellStyle name="20% - Accent3" xfId="38"/>
    <cellStyle name="20% - Accent4" xfId="39"/>
    <cellStyle name="20% - Accent5" xfId="40"/>
    <cellStyle name="20% - Accent6" xfId="41"/>
    <cellStyle name="20% - Énfasis1" xfId="18" builtinId="30" customBuiltin="1"/>
    <cellStyle name="20% - Énfasis2" xfId="21" builtinId="34" customBuiltin="1"/>
    <cellStyle name="20% - Énfasis3" xfId="24" builtinId="38" customBuiltin="1"/>
    <cellStyle name="20% - Énfasis4" xfId="27" builtinId="42" customBuiltin="1"/>
    <cellStyle name="20% - Énfasis5" xfId="30" builtinId="46" customBuiltin="1"/>
    <cellStyle name="20% - Énfasis6" xfId="33" builtinId="50" customBuiltin="1"/>
    <cellStyle name="40% - Accent1" xfId="42"/>
    <cellStyle name="40% - Accent2" xfId="43"/>
    <cellStyle name="40% - Accent3" xfId="44"/>
    <cellStyle name="40% - Accent4" xfId="45"/>
    <cellStyle name="40% - Accent5" xfId="46"/>
    <cellStyle name="40% - Accent6" xfId="47"/>
    <cellStyle name="40% - Énfasis1" xfId="19" builtinId="31" customBuiltin="1"/>
    <cellStyle name="40% - Énfasis2" xfId="22" builtinId="35" customBuiltin="1"/>
    <cellStyle name="40% - Énfasis3" xfId="25" builtinId="39" customBuiltin="1"/>
    <cellStyle name="40% - Énfasis4" xfId="28" builtinId="43" customBuiltin="1"/>
    <cellStyle name="40% - Énfasis5" xfId="31" builtinId="47" customBuiltin="1"/>
    <cellStyle name="40% - Énfasis6" xfId="34" builtinId="51" customBuiltin="1"/>
    <cellStyle name="60% - Accent1" xfId="48"/>
    <cellStyle name="60% - Accent2" xfId="49"/>
    <cellStyle name="60% - Accent3" xfId="50"/>
    <cellStyle name="60% - Accent4" xfId="51"/>
    <cellStyle name="60% - Accent5" xfId="52"/>
    <cellStyle name="60% - Accent6" xfId="53"/>
    <cellStyle name="60% - Énfasis1 2" xfId="54"/>
    <cellStyle name="60% - Énfasis2 2" xfId="55"/>
    <cellStyle name="60% - Énfasis3 2" xfId="56"/>
    <cellStyle name="60% - Énfasis4 2" xfId="57"/>
    <cellStyle name="60% - Énfasis5 2" xfId="58"/>
    <cellStyle name="60% - Énfasis6 2" xfId="59"/>
    <cellStyle name="Accent1" xfId="60"/>
    <cellStyle name="Accent2" xfId="61"/>
    <cellStyle name="Accent3" xfId="62"/>
    <cellStyle name="Accent4" xfId="63"/>
    <cellStyle name="Accent5" xfId="64"/>
    <cellStyle name="Accent6" xfId="65"/>
    <cellStyle name="Bad" xfId="66"/>
    <cellStyle name="Calculation" xfId="67"/>
    <cellStyle name="Cálculo" xfId="11" builtinId="22" customBuiltin="1"/>
    <cellStyle name="Celda de comprobación" xfId="13" builtinId="23" customBuiltin="1"/>
    <cellStyle name="Celda vinculada" xfId="12" builtinId="24" customBuiltin="1"/>
    <cellStyle name="Check Cell" xfId="68"/>
    <cellStyle name="Encabezado 4" xfId="7" builtinId="19" customBuiltin="1"/>
    <cellStyle name="Énfasis1" xfId="17" builtinId="29" customBuiltin="1"/>
    <cellStyle name="Énfasis2" xfId="20" builtinId="33" customBuiltin="1"/>
    <cellStyle name="Énfasis3" xfId="23" builtinId="37" customBuiltin="1"/>
    <cellStyle name="Énfasis4" xfId="26" builtinId="41" customBuiltin="1"/>
    <cellStyle name="Énfasis5" xfId="29" builtinId="45" customBuiltin="1"/>
    <cellStyle name="Énfasis6" xfId="32" builtinId="49" customBuiltin="1"/>
    <cellStyle name="Entrada" xfId="9" builtinId="20" customBuiltin="1"/>
    <cellStyle name="Euro" xfId="69"/>
    <cellStyle name="Euro 2" xfId="70"/>
    <cellStyle name="Euro 3" xfId="71"/>
    <cellStyle name="Explanatory Text" xfId="72"/>
    <cellStyle name="Good" xfId="73"/>
    <cellStyle name="Heading 1" xfId="74"/>
    <cellStyle name="Heading 2" xfId="75"/>
    <cellStyle name="Heading 3" xfId="76"/>
    <cellStyle name="Heading 4" xfId="77"/>
    <cellStyle name="Incorrecto" xfId="8" builtinId="27" customBuiltin="1"/>
    <cellStyle name="Input" xfId="78"/>
    <cellStyle name="Linked Cell" xfId="79"/>
    <cellStyle name="Millares" xfId="1" builtinId="3"/>
    <cellStyle name="Millares 10" xfId="3"/>
    <cellStyle name="Millares 10 2" xfId="81"/>
    <cellStyle name="Millares 11 2" xfId="4"/>
    <cellStyle name="Millares 176" xfId="82"/>
    <cellStyle name="Millares 177" xfId="83"/>
    <cellStyle name="Millares 2" xfId="80"/>
    <cellStyle name="Millares 2 2" xfId="84"/>
    <cellStyle name="Neutral 2" xfId="86"/>
    <cellStyle name="Neutral 3" xfId="85"/>
    <cellStyle name="Normal" xfId="0" builtinId="0"/>
    <cellStyle name="Normal 10 2" xfId="2"/>
    <cellStyle name="Normal 100 2" xfId="87"/>
    <cellStyle name="Normal 101 2" xfId="88"/>
    <cellStyle name="Normal 106 2" xfId="89"/>
    <cellStyle name="Normal 107 2" xfId="90"/>
    <cellStyle name="Normal 158 2" xfId="91"/>
    <cellStyle name="Normal 159 2" xfId="92"/>
    <cellStyle name="Normal 161 2" xfId="93"/>
    <cellStyle name="Normal 165 2" xfId="94"/>
    <cellStyle name="Normal 166 2" xfId="95"/>
    <cellStyle name="Normal 180" xfId="96"/>
    <cellStyle name="Normal 181" xfId="97"/>
    <cellStyle name="Normal 2" xfId="35"/>
    <cellStyle name="Normal 2 2" xfId="98"/>
    <cellStyle name="Normal 2 3" xfId="99"/>
    <cellStyle name="Normal 2 7" xfId="465"/>
    <cellStyle name="Normal 75 2" xfId="100"/>
    <cellStyle name="Normal 76 2" xfId="101"/>
    <cellStyle name="Notas 10" xfId="102"/>
    <cellStyle name="Notas 10 2" xfId="103"/>
    <cellStyle name="Notas 100" xfId="104"/>
    <cellStyle name="Notas 100 2" xfId="105"/>
    <cellStyle name="Notas 101" xfId="106"/>
    <cellStyle name="Notas 101 2" xfId="107"/>
    <cellStyle name="Notas 102" xfId="108"/>
    <cellStyle name="Notas 102 2" xfId="109"/>
    <cellStyle name="Notas 103" xfId="110"/>
    <cellStyle name="Notas 103 2" xfId="111"/>
    <cellStyle name="Notas 104" xfId="112"/>
    <cellStyle name="Notas 104 2" xfId="113"/>
    <cellStyle name="Notas 105" xfId="114"/>
    <cellStyle name="Notas 105 2" xfId="115"/>
    <cellStyle name="Notas 106" xfId="116"/>
    <cellStyle name="Notas 106 2" xfId="117"/>
    <cellStyle name="Notas 107" xfId="118"/>
    <cellStyle name="Notas 107 2" xfId="119"/>
    <cellStyle name="Notas 108" xfId="120"/>
    <cellStyle name="Notas 108 2" xfId="121"/>
    <cellStyle name="Notas 109" xfId="122"/>
    <cellStyle name="Notas 109 2" xfId="123"/>
    <cellStyle name="Notas 11" xfId="124"/>
    <cellStyle name="Notas 11 2" xfId="125"/>
    <cellStyle name="Notas 110" xfId="126"/>
    <cellStyle name="Notas 110 2" xfId="127"/>
    <cellStyle name="Notas 111" xfId="128"/>
    <cellStyle name="Notas 111 2" xfId="129"/>
    <cellStyle name="Notas 112" xfId="130"/>
    <cellStyle name="Notas 112 2" xfId="131"/>
    <cellStyle name="Notas 113" xfId="132"/>
    <cellStyle name="Notas 113 2" xfId="133"/>
    <cellStyle name="Notas 114" xfId="134"/>
    <cellStyle name="Notas 114 2" xfId="135"/>
    <cellStyle name="Notas 115" xfId="136"/>
    <cellStyle name="Notas 115 2" xfId="137"/>
    <cellStyle name="Notas 116" xfId="138"/>
    <cellStyle name="Notas 116 2" xfId="139"/>
    <cellStyle name="Notas 117" xfId="140"/>
    <cellStyle name="Notas 117 2" xfId="141"/>
    <cellStyle name="Notas 118" xfId="142"/>
    <cellStyle name="Notas 118 2" xfId="143"/>
    <cellStyle name="Notas 119" xfId="144"/>
    <cellStyle name="Notas 119 2" xfId="145"/>
    <cellStyle name="Notas 12" xfId="146"/>
    <cellStyle name="Notas 12 2" xfId="147"/>
    <cellStyle name="Notas 120" xfId="148"/>
    <cellStyle name="Notas 120 2" xfId="149"/>
    <cellStyle name="Notas 121" xfId="150"/>
    <cellStyle name="Notas 121 2" xfId="151"/>
    <cellStyle name="Notas 122" xfId="152"/>
    <cellStyle name="Notas 122 2" xfId="153"/>
    <cellStyle name="Notas 123" xfId="154"/>
    <cellStyle name="Notas 123 2" xfId="155"/>
    <cellStyle name="Notas 124" xfId="156"/>
    <cellStyle name="Notas 124 2" xfId="157"/>
    <cellStyle name="Notas 125" xfId="158"/>
    <cellStyle name="Notas 125 2" xfId="159"/>
    <cellStyle name="Notas 126" xfId="160"/>
    <cellStyle name="Notas 126 2" xfId="161"/>
    <cellStyle name="Notas 127" xfId="162"/>
    <cellStyle name="Notas 127 2" xfId="163"/>
    <cellStyle name="Notas 128" xfId="164"/>
    <cellStyle name="Notas 128 2" xfId="165"/>
    <cellStyle name="Notas 129" xfId="166"/>
    <cellStyle name="Notas 129 2" xfId="167"/>
    <cellStyle name="Notas 13" xfId="168"/>
    <cellStyle name="Notas 13 2" xfId="169"/>
    <cellStyle name="Notas 130" xfId="170"/>
    <cellStyle name="Notas 130 2" xfId="171"/>
    <cellStyle name="Notas 131" xfId="172"/>
    <cellStyle name="Notas 131 2" xfId="173"/>
    <cellStyle name="Notas 132" xfId="174"/>
    <cellStyle name="Notas 132 2" xfId="175"/>
    <cellStyle name="Notas 133" xfId="176"/>
    <cellStyle name="Notas 133 2" xfId="177"/>
    <cellStyle name="Notas 134" xfId="178"/>
    <cellStyle name="Notas 134 2" xfId="179"/>
    <cellStyle name="Notas 135" xfId="180"/>
    <cellStyle name="Notas 135 2" xfId="181"/>
    <cellStyle name="Notas 136" xfId="182"/>
    <cellStyle name="Notas 136 2" xfId="183"/>
    <cellStyle name="Notas 137" xfId="184"/>
    <cellStyle name="Notas 137 2" xfId="185"/>
    <cellStyle name="Notas 138" xfId="186"/>
    <cellStyle name="Notas 138 2" xfId="187"/>
    <cellStyle name="Notas 139" xfId="188"/>
    <cellStyle name="Notas 139 2" xfId="189"/>
    <cellStyle name="Notas 14" xfId="190"/>
    <cellStyle name="Notas 14 2" xfId="191"/>
    <cellStyle name="Notas 140" xfId="192"/>
    <cellStyle name="Notas 140 2" xfId="193"/>
    <cellStyle name="Notas 141" xfId="194"/>
    <cellStyle name="Notas 141 2" xfId="195"/>
    <cellStyle name="Notas 142" xfId="196"/>
    <cellStyle name="Notas 142 2" xfId="197"/>
    <cellStyle name="Notas 143" xfId="198"/>
    <cellStyle name="Notas 143 2" xfId="199"/>
    <cellStyle name="Notas 144" xfId="200"/>
    <cellStyle name="Notas 144 2" xfId="201"/>
    <cellStyle name="Notas 145" xfId="202"/>
    <cellStyle name="Notas 145 2" xfId="203"/>
    <cellStyle name="Notas 146" xfId="204"/>
    <cellStyle name="Notas 146 2" xfId="205"/>
    <cellStyle name="Notas 147" xfId="206"/>
    <cellStyle name="Notas 147 2" xfId="207"/>
    <cellStyle name="Notas 148" xfId="208"/>
    <cellStyle name="Notas 148 2" xfId="209"/>
    <cellStyle name="Notas 149" xfId="210"/>
    <cellStyle name="Notas 149 2" xfId="211"/>
    <cellStyle name="Notas 15" xfId="212"/>
    <cellStyle name="Notas 15 2" xfId="213"/>
    <cellStyle name="Notas 150" xfId="214"/>
    <cellStyle name="Notas 150 2" xfId="215"/>
    <cellStyle name="Notas 151" xfId="216"/>
    <cellStyle name="Notas 151 2" xfId="217"/>
    <cellStyle name="Notas 152" xfId="218"/>
    <cellStyle name="Notas 152 2" xfId="219"/>
    <cellStyle name="Notas 153" xfId="220"/>
    <cellStyle name="Notas 153 2" xfId="221"/>
    <cellStyle name="Notas 154" xfId="222"/>
    <cellStyle name="Notas 154 2" xfId="223"/>
    <cellStyle name="Notas 155" xfId="224"/>
    <cellStyle name="Notas 155 2" xfId="225"/>
    <cellStyle name="Notas 156" xfId="226"/>
    <cellStyle name="Notas 156 2" xfId="227"/>
    <cellStyle name="Notas 157" xfId="228"/>
    <cellStyle name="Notas 157 2" xfId="229"/>
    <cellStyle name="Notas 158" xfId="230"/>
    <cellStyle name="Notas 158 2" xfId="231"/>
    <cellStyle name="Notas 159" xfId="232"/>
    <cellStyle name="Notas 159 2" xfId="233"/>
    <cellStyle name="Notas 16" xfId="234"/>
    <cellStyle name="Notas 16 2" xfId="235"/>
    <cellStyle name="Notas 160" xfId="236"/>
    <cellStyle name="Notas 160 2" xfId="237"/>
    <cellStyle name="Notas 161" xfId="238"/>
    <cellStyle name="Notas 161 2" xfId="239"/>
    <cellStyle name="Notas 162" xfId="240"/>
    <cellStyle name="Notas 162 2" xfId="241"/>
    <cellStyle name="Notas 163" xfId="242"/>
    <cellStyle name="Notas 163 2" xfId="243"/>
    <cellStyle name="Notas 164" xfId="244"/>
    <cellStyle name="Notas 164 2" xfId="245"/>
    <cellStyle name="Notas 165" xfId="246"/>
    <cellStyle name="Notas 165 2" xfId="247"/>
    <cellStyle name="Notas 166" xfId="248"/>
    <cellStyle name="Notas 166 2" xfId="249"/>
    <cellStyle name="Notas 167" xfId="250"/>
    <cellStyle name="Notas 167 2" xfId="251"/>
    <cellStyle name="Notas 168" xfId="252"/>
    <cellStyle name="Notas 168 2" xfId="253"/>
    <cellStyle name="Notas 169" xfId="254"/>
    <cellStyle name="Notas 169 2" xfId="255"/>
    <cellStyle name="Notas 17" xfId="256"/>
    <cellStyle name="Notas 17 2" xfId="257"/>
    <cellStyle name="Notas 170" xfId="258"/>
    <cellStyle name="Notas 170 2" xfId="259"/>
    <cellStyle name="Notas 171" xfId="260"/>
    <cellStyle name="Notas 171 2" xfId="261"/>
    <cellStyle name="Notas 172" xfId="262"/>
    <cellStyle name="Notas 172 2" xfId="263"/>
    <cellStyle name="Notas 173" xfId="264"/>
    <cellStyle name="Notas 173 2" xfId="265"/>
    <cellStyle name="Notas 174" xfId="266"/>
    <cellStyle name="Notas 174 2" xfId="267"/>
    <cellStyle name="Notas 175" xfId="268"/>
    <cellStyle name="Notas 175 2" xfId="269"/>
    <cellStyle name="Notas 176" xfId="270"/>
    <cellStyle name="Notas 176 2" xfId="271"/>
    <cellStyle name="Notas 177" xfId="272"/>
    <cellStyle name="Notas 177 2" xfId="273"/>
    <cellStyle name="Notas 178" xfId="274"/>
    <cellStyle name="Notas 178 2" xfId="275"/>
    <cellStyle name="Notas 179" xfId="276"/>
    <cellStyle name="Notas 179 2" xfId="277"/>
    <cellStyle name="Notas 18" xfId="278"/>
    <cellStyle name="Notas 18 2" xfId="279"/>
    <cellStyle name="Notas 180" xfId="280"/>
    <cellStyle name="Notas 19" xfId="281"/>
    <cellStyle name="Notas 19 2" xfId="282"/>
    <cellStyle name="Notas 2" xfId="283"/>
    <cellStyle name="Notas 2 2" xfId="284"/>
    <cellStyle name="Notas 20" xfId="285"/>
    <cellStyle name="Notas 20 2" xfId="286"/>
    <cellStyle name="Notas 21" xfId="287"/>
    <cellStyle name="Notas 21 2" xfId="288"/>
    <cellStyle name="Notas 22" xfId="289"/>
    <cellStyle name="Notas 22 2" xfId="290"/>
    <cellStyle name="Notas 23" xfId="291"/>
    <cellStyle name="Notas 23 2" xfId="292"/>
    <cellStyle name="Notas 24" xfId="293"/>
    <cellStyle name="Notas 24 2" xfId="294"/>
    <cellStyle name="Notas 25" xfId="295"/>
    <cellStyle name="Notas 25 2" xfId="296"/>
    <cellStyle name="Notas 26" xfId="297"/>
    <cellStyle name="Notas 26 2" xfId="298"/>
    <cellStyle name="Notas 27" xfId="299"/>
    <cellStyle name="Notas 27 2" xfId="300"/>
    <cellStyle name="Notas 28" xfId="301"/>
    <cellStyle name="Notas 28 2" xfId="302"/>
    <cellStyle name="Notas 29" xfId="303"/>
    <cellStyle name="Notas 29 2" xfId="304"/>
    <cellStyle name="Notas 3" xfId="305"/>
    <cellStyle name="Notas 3 2" xfId="306"/>
    <cellStyle name="Notas 30" xfId="307"/>
    <cellStyle name="Notas 30 2" xfId="308"/>
    <cellStyle name="Notas 31" xfId="309"/>
    <cellStyle name="Notas 31 2" xfId="310"/>
    <cellStyle name="Notas 32" xfId="311"/>
    <cellStyle name="Notas 32 2" xfId="312"/>
    <cellStyle name="Notas 33" xfId="313"/>
    <cellStyle name="Notas 33 2" xfId="314"/>
    <cellStyle name="Notas 34" xfId="315"/>
    <cellStyle name="Notas 34 2" xfId="316"/>
    <cellStyle name="Notas 35" xfId="317"/>
    <cellStyle name="Notas 35 2" xfId="318"/>
    <cellStyle name="Notas 36" xfId="319"/>
    <cellStyle name="Notas 36 2" xfId="320"/>
    <cellStyle name="Notas 37" xfId="321"/>
    <cellStyle name="Notas 37 2" xfId="322"/>
    <cellStyle name="Notas 38" xfId="323"/>
    <cellStyle name="Notas 38 2" xfId="324"/>
    <cellStyle name="Notas 39" xfId="325"/>
    <cellStyle name="Notas 39 2" xfId="326"/>
    <cellStyle name="Notas 4" xfId="327"/>
    <cellStyle name="Notas 4 2" xfId="328"/>
    <cellStyle name="Notas 40" xfId="329"/>
    <cellStyle name="Notas 40 2" xfId="330"/>
    <cellStyle name="Notas 41" xfId="331"/>
    <cellStyle name="Notas 41 2" xfId="332"/>
    <cellStyle name="Notas 42" xfId="333"/>
    <cellStyle name="Notas 42 2" xfId="334"/>
    <cellStyle name="Notas 43" xfId="335"/>
    <cellStyle name="Notas 43 2" xfId="336"/>
    <cellStyle name="Notas 44" xfId="337"/>
    <cellStyle name="Notas 44 2" xfId="338"/>
    <cellStyle name="Notas 45" xfId="339"/>
    <cellStyle name="Notas 45 2" xfId="340"/>
    <cellStyle name="Notas 46" xfId="341"/>
    <cellStyle name="Notas 46 2" xfId="342"/>
    <cellStyle name="Notas 47" xfId="343"/>
    <cellStyle name="Notas 47 2" xfId="344"/>
    <cellStyle name="Notas 48" xfId="345"/>
    <cellStyle name="Notas 48 2" xfId="346"/>
    <cellStyle name="Notas 49" xfId="347"/>
    <cellStyle name="Notas 49 2" xfId="348"/>
    <cellStyle name="Notas 5" xfId="349"/>
    <cellStyle name="Notas 5 2" xfId="350"/>
    <cellStyle name="Notas 50" xfId="351"/>
    <cellStyle name="Notas 50 2" xfId="352"/>
    <cellStyle name="Notas 51" xfId="353"/>
    <cellStyle name="Notas 51 2" xfId="354"/>
    <cellStyle name="Notas 52" xfId="355"/>
    <cellStyle name="Notas 52 2" xfId="356"/>
    <cellStyle name="Notas 53" xfId="357"/>
    <cellStyle name="Notas 53 2" xfId="358"/>
    <cellStyle name="Notas 54" xfId="359"/>
    <cellStyle name="Notas 54 2" xfId="360"/>
    <cellStyle name="Notas 55" xfId="361"/>
    <cellStyle name="Notas 55 2" xfId="362"/>
    <cellStyle name="Notas 56" xfId="363"/>
    <cellStyle name="Notas 56 2" xfId="364"/>
    <cellStyle name="Notas 57" xfId="365"/>
    <cellStyle name="Notas 57 2" xfId="366"/>
    <cellStyle name="Notas 58" xfId="367"/>
    <cellStyle name="Notas 58 2" xfId="368"/>
    <cellStyle name="Notas 59" xfId="369"/>
    <cellStyle name="Notas 59 2" xfId="370"/>
    <cellStyle name="Notas 6" xfId="371"/>
    <cellStyle name="Notas 6 2" xfId="372"/>
    <cellStyle name="Notas 60" xfId="373"/>
    <cellStyle name="Notas 60 2" xfId="374"/>
    <cellStyle name="Notas 61" xfId="375"/>
    <cellStyle name="Notas 61 2" xfId="376"/>
    <cellStyle name="Notas 62" xfId="377"/>
    <cellStyle name="Notas 62 2" xfId="378"/>
    <cellStyle name="Notas 63" xfId="379"/>
    <cellStyle name="Notas 63 2" xfId="380"/>
    <cellStyle name="Notas 64" xfId="381"/>
    <cellStyle name="Notas 64 2" xfId="382"/>
    <cellStyle name="Notas 65" xfId="383"/>
    <cellStyle name="Notas 65 2" xfId="384"/>
    <cellStyle name="Notas 66" xfId="385"/>
    <cellStyle name="Notas 66 2" xfId="386"/>
    <cellStyle name="Notas 67" xfId="387"/>
    <cellStyle name="Notas 67 2" xfId="388"/>
    <cellStyle name="Notas 68" xfId="389"/>
    <cellStyle name="Notas 68 2" xfId="390"/>
    <cellStyle name="Notas 69" xfId="391"/>
    <cellStyle name="Notas 69 2" xfId="392"/>
    <cellStyle name="Notas 7" xfId="393"/>
    <cellStyle name="Notas 7 2" xfId="394"/>
    <cellStyle name="Notas 70" xfId="395"/>
    <cellStyle name="Notas 70 2" xfId="396"/>
    <cellStyle name="Notas 71" xfId="397"/>
    <cellStyle name="Notas 71 2" xfId="398"/>
    <cellStyle name="Notas 72" xfId="399"/>
    <cellStyle name="Notas 72 2" xfId="400"/>
    <cellStyle name="Notas 73" xfId="401"/>
    <cellStyle name="Notas 73 2" xfId="402"/>
    <cellStyle name="Notas 74" xfId="403"/>
    <cellStyle name="Notas 74 2" xfId="404"/>
    <cellStyle name="Notas 75" xfId="405"/>
    <cellStyle name="Notas 75 2" xfId="406"/>
    <cellStyle name="Notas 76" xfId="407"/>
    <cellStyle name="Notas 76 2" xfId="408"/>
    <cellStyle name="Notas 77" xfId="409"/>
    <cellStyle name="Notas 77 2" xfId="410"/>
    <cellStyle name="Notas 78" xfId="411"/>
    <cellStyle name="Notas 78 2" xfId="412"/>
    <cellStyle name="Notas 79" xfId="413"/>
    <cellStyle name="Notas 79 2" xfId="414"/>
    <cellStyle name="Notas 8" xfId="415"/>
    <cellStyle name="Notas 8 2" xfId="416"/>
    <cellStyle name="Notas 80" xfId="417"/>
    <cellStyle name="Notas 80 2" xfId="418"/>
    <cellStyle name="Notas 81" xfId="419"/>
    <cellStyle name="Notas 81 2" xfId="420"/>
    <cellStyle name="Notas 82" xfId="421"/>
    <cellStyle name="Notas 82 2" xfId="422"/>
    <cellStyle name="Notas 83" xfId="423"/>
    <cellStyle name="Notas 83 2" xfId="424"/>
    <cellStyle name="Notas 84" xfId="425"/>
    <cellStyle name="Notas 84 2" xfId="426"/>
    <cellStyle name="Notas 85" xfId="427"/>
    <cellStyle name="Notas 85 2" xfId="428"/>
    <cellStyle name="Notas 86" xfId="429"/>
    <cellStyle name="Notas 86 2" xfId="430"/>
    <cellStyle name="Notas 87" xfId="431"/>
    <cellStyle name="Notas 87 2" xfId="432"/>
    <cellStyle name="Notas 88" xfId="433"/>
    <cellStyle name="Notas 88 2" xfId="434"/>
    <cellStyle name="Notas 89" xfId="435"/>
    <cellStyle name="Notas 89 2" xfId="436"/>
    <cellStyle name="Notas 9" xfId="437"/>
    <cellStyle name="Notas 9 2" xfId="438"/>
    <cellStyle name="Notas 90" xfId="439"/>
    <cellStyle name="Notas 90 2" xfId="440"/>
    <cellStyle name="Notas 91" xfId="441"/>
    <cellStyle name="Notas 91 2" xfId="442"/>
    <cellStyle name="Notas 92" xfId="443"/>
    <cellStyle name="Notas 92 2" xfId="444"/>
    <cellStyle name="Notas 93" xfId="445"/>
    <cellStyle name="Notas 93 2" xfId="446"/>
    <cellStyle name="Notas 94" xfId="447"/>
    <cellStyle name="Notas 94 2" xfId="448"/>
    <cellStyle name="Notas 95" xfId="449"/>
    <cellStyle name="Notas 95 2" xfId="450"/>
    <cellStyle name="Notas 96" xfId="451"/>
    <cellStyle name="Notas 96 2" xfId="452"/>
    <cellStyle name="Notas 97" xfId="453"/>
    <cellStyle name="Notas 97 2" xfId="454"/>
    <cellStyle name="Notas 98" xfId="455"/>
    <cellStyle name="Notas 98 2" xfId="456"/>
    <cellStyle name="Notas 99" xfId="457"/>
    <cellStyle name="Notas 99 2" xfId="458"/>
    <cellStyle name="Note" xfId="459"/>
    <cellStyle name="Output" xfId="460"/>
    <cellStyle name="Salida" xfId="10" builtinId="21" customBuiltin="1"/>
    <cellStyle name="Texto de advertencia" xfId="14" builtinId="11" customBuiltin="1"/>
    <cellStyle name="Texto explicativo" xfId="15" builtinId="53" customBuiltin="1"/>
    <cellStyle name="Title" xfId="461"/>
    <cellStyle name="Título 2" xfId="5" builtinId="17" customBuiltin="1"/>
    <cellStyle name="Título 3" xfId="6" builtinId="18" customBuiltin="1"/>
    <cellStyle name="Título 4" xfId="462"/>
    <cellStyle name="Total" xfId="16" builtinId="25" customBuiltin="1"/>
    <cellStyle name="Total 2" xfId="463"/>
    <cellStyle name="Warning Text" xfId="46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822960</xdr:colOff>
      <xdr:row>0</xdr:row>
      <xdr:rowOff>30480</xdr:rowOff>
    </xdr:from>
    <xdr:to>
      <xdr:col>3</xdr:col>
      <xdr:colOff>4413885</xdr:colOff>
      <xdr:row>9</xdr:row>
      <xdr:rowOff>99060</xdr:rowOff>
    </xdr:to>
    <xdr:pic>
      <xdr:nvPicPr>
        <xdr:cNvPr id="2" name="Picture 1">
          <a:extLst>
            <a:ext uri="{FF2B5EF4-FFF2-40B4-BE49-F238E27FC236}">
              <a16:creationId xmlns:a16="http://schemas.microsoft.com/office/drawing/2014/main" id="{6F10B199-9F9F-46D1-89E5-19150A31D8F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345180" y="30480"/>
          <a:ext cx="3590925"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731520</xdr:colOff>
      <xdr:row>66</xdr:row>
      <xdr:rowOff>114300</xdr:rowOff>
    </xdr:from>
    <xdr:ext cx="3810000" cy="1821180"/>
    <xdr:pic>
      <xdr:nvPicPr>
        <xdr:cNvPr id="3" name="Picture 1">
          <a:extLst>
            <a:ext uri="{FF2B5EF4-FFF2-40B4-BE49-F238E27FC236}">
              <a16:creationId xmlns:a16="http://schemas.microsoft.com/office/drawing/2014/main" id="{452F64A1-1227-4DF9-AB1E-A92CAA44D12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253740" y="1256538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807720</xdr:colOff>
      <xdr:row>166</xdr:row>
      <xdr:rowOff>114300</xdr:rowOff>
    </xdr:from>
    <xdr:ext cx="3581400" cy="1821180"/>
    <xdr:pic>
      <xdr:nvPicPr>
        <xdr:cNvPr id="4" name="Picture 1">
          <a:extLst>
            <a:ext uri="{FF2B5EF4-FFF2-40B4-BE49-F238E27FC236}">
              <a16:creationId xmlns:a16="http://schemas.microsoft.com/office/drawing/2014/main" id="{404324E6-EB7A-4ADA-B607-549DFF5E05E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329940" y="63367920"/>
          <a:ext cx="35814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769620</xdr:colOff>
      <xdr:row>206</xdr:row>
      <xdr:rowOff>99060</xdr:rowOff>
    </xdr:from>
    <xdr:ext cx="3672840" cy="1821180"/>
    <xdr:pic>
      <xdr:nvPicPr>
        <xdr:cNvPr id="5" name="Picture 1">
          <a:extLst>
            <a:ext uri="{FF2B5EF4-FFF2-40B4-BE49-F238E27FC236}">
              <a16:creationId xmlns:a16="http://schemas.microsoft.com/office/drawing/2014/main" id="{A8D9C1BA-6754-417B-82EF-E73F3A90D31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291840" y="71437500"/>
          <a:ext cx="367284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716280</xdr:colOff>
      <xdr:row>243</xdr:row>
      <xdr:rowOff>83820</xdr:rowOff>
    </xdr:from>
    <xdr:ext cx="3810000" cy="1821180"/>
    <xdr:pic>
      <xdr:nvPicPr>
        <xdr:cNvPr id="6" name="Picture 1">
          <a:extLst>
            <a:ext uri="{FF2B5EF4-FFF2-40B4-BE49-F238E27FC236}">
              <a16:creationId xmlns:a16="http://schemas.microsoft.com/office/drawing/2014/main" id="{B4DB3D45-3774-403A-ADA2-AA483876371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238500" y="7895082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708660</xdr:colOff>
      <xdr:row>284</xdr:row>
      <xdr:rowOff>83820</xdr:rowOff>
    </xdr:from>
    <xdr:ext cx="3810000" cy="1821180"/>
    <xdr:pic>
      <xdr:nvPicPr>
        <xdr:cNvPr id="7" name="Picture 1">
          <a:extLst>
            <a:ext uri="{FF2B5EF4-FFF2-40B4-BE49-F238E27FC236}">
              <a16:creationId xmlns:a16="http://schemas.microsoft.com/office/drawing/2014/main" id="{0500E76D-2AC4-480F-9444-68B9DC0087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230880" y="8716518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708660</xdr:colOff>
      <xdr:row>341</xdr:row>
      <xdr:rowOff>137160</xdr:rowOff>
    </xdr:from>
    <xdr:ext cx="3810000" cy="1821180"/>
    <xdr:pic>
      <xdr:nvPicPr>
        <xdr:cNvPr id="8" name="Picture 1">
          <a:extLst>
            <a:ext uri="{FF2B5EF4-FFF2-40B4-BE49-F238E27FC236}">
              <a16:creationId xmlns:a16="http://schemas.microsoft.com/office/drawing/2014/main" id="{C66BEB20-2444-4B9E-A47C-3AD4912C9CC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230880" y="9514332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960120</xdr:colOff>
      <xdr:row>383</xdr:row>
      <xdr:rowOff>60960</xdr:rowOff>
    </xdr:from>
    <xdr:ext cx="3810000" cy="1821180"/>
    <xdr:pic>
      <xdr:nvPicPr>
        <xdr:cNvPr id="9" name="Picture 1">
          <a:extLst>
            <a:ext uri="{FF2B5EF4-FFF2-40B4-BE49-F238E27FC236}">
              <a16:creationId xmlns:a16="http://schemas.microsoft.com/office/drawing/2014/main" id="{428AF362-CFEE-43C3-8A57-87ACF6BA366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482340" y="10251186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762000</xdr:colOff>
      <xdr:row>429</xdr:row>
      <xdr:rowOff>121920</xdr:rowOff>
    </xdr:from>
    <xdr:ext cx="3810000" cy="1821180"/>
    <xdr:pic>
      <xdr:nvPicPr>
        <xdr:cNvPr id="10" name="Picture 1">
          <a:extLst>
            <a:ext uri="{FF2B5EF4-FFF2-40B4-BE49-F238E27FC236}">
              <a16:creationId xmlns:a16="http://schemas.microsoft.com/office/drawing/2014/main" id="{300F2D8B-CDD9-4566-BD22-7EE7E04EB5F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284220" y="10975848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723900</xdr:colOff>
      <xdr:row>552</xdr:row>
      <xdr:rowOff>160020</xdr:rowOff>
    </xdr:from>
    <xdr:ext cx="3810000" cy="1821180"/>
    <xdr:pic>
      <xdr:nvPicPr>
        <xdr:cNvPr id="11" name="Picture 1">
          <a:extLst>
            <a:ext uri="{FF2B5EF4-FFF2-40B4-BE49-F238E27FC236}">
              <a16:creationId xmlns:a16="http://schemas.microsoft.com/office/drawing/2014/main" id="{141FD541-0DC4-4F13-B5D6-4CC489C27F9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3246120" y="18830544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86"/>
  <sheetViews>
    <sheetView tabSelected="1" topLeftCell="A31" workbookViewId="0">
      <selection activeCell="B47" sqref="B47:G47"/>
    </sheetView>
  </sheetViews>
  <sheetFormatPr baseColWidth="10" defaultColWidth="11.5546875" defaultRowHeight="14.4" x14ac:dyDescent="0.3"/>
  <cols>
    <col min="1" max="1" width="1.6640625" style="1" customWidth="1"/>
    <col min="2" max="2" width="12.44140625" style="69" customWidth="1"/>
    <col min="3" max="3" width="22.6640625" style="69" customWidth="1"/>
    <col min="4" max="4" width="68.44140625" style="14" customWidth="1"/>
    <col min="5" max="5" width="16.33203125" style="15" customWidth="1"/>
    <col min="6" max="6" width="14.33203125" style="19" customWidth="1"/>
    <col min="7" max="7" width="15.6640625" style="19" customWidth="1"/>
    <col min="8" max="8" width="11.5546875" style="1"/>
    <col min="9" max="9" width="14.88671875" style="1" customWidth="1"/>
    <col min="10" max="16384" width="11.5546875" style="1"/>
  </cols>
  <sheetData>
    <row r="1" spans="2:7" x14ac:dyDescent="0.3">
      <c r="B1" s="204"/>
      <c r="C1" s="204"/>
      <c r="D1" s="204"/>
      <c r="E1" s="204"/>
      <c r="F1" s="204"/>
      <c r="G1" s="204"/>
    </row>
    <row r="2" spans="2:7" x14ac:dyDescent="0.3">
      <c r="B2" s="204"/>
      <c r="C2" s="204"/>
      <c r="D2" s="204"/>
      <c r="E2" s="204"/>
      <c r="F2" s="204"/>
      <c r="G2" s="204"/>
    </row>
    <row r="3" spans="2:7" x14ac:dyDescent="0.3">
      <c r="B3" s="204"/>
      <c r="C3" s="204"/>
      <c r="D3" s="204"/>
      <c r="E3" s="204"/>
      <c r="F3" s="204"/>
      <c r="G3" s="204"/>
    </row>
    <row r="4" spans="2:7" x14ac:dyDescent="0.3">
      <c r="B4" s="204"/>
      <c r="C4" s="204"/>
      <c r="D4" s="204"/>
      <c r="E4" s="204"/>
      <c r="F4" s="204"/>
      <c r="G4" s="204"/>
    </row>
    <row r="5" spans="2:7" x14ac:dyDescent="0.3">
      <c r="B5" s="204"/>
      <c r="C5" s="204"/>
      <c r="D5" s="204"/>
      <c r="E5" s="204"/>
      <c r="F5" s="204"/>
      <c r="G5" s="204"/>
    </row>
    <row r="6" spans="2:7" x14ac:dyDescent="0.3">
      <c r="B6" s="204"/>
      <c r="C6" s="204"/>
      <c r="D6" s="204"/>
      <c r="E6" s="204"/>
      <c r="F6" s="204"/>
      <c r="G6" s="204"/>
    </row>
    <row r="7" spans="2:7" x14ac:dyDescent="0.3">
      <c r="B7" s="213"/>
      <c r="C7" s="213"/>
      <c r="D7" s="213"/>
      <c r="E7" s="213"/>
      <c r="F7" s="213"/>
      <c r="G7" s="213"/>
    </row>
    <row r="8" spans="2:7" x14ac:dyDescent="0.3">
      <c r="B8" s="204"/>
      <c r="C8" s="204"/>
      <c r="D8" s="204"/>
      <c r="E8" s="204"/>
      <c r="F8" s="204"/>
      <c r="G8" s="204"/>
    </row>
    <row r="9" spans="2:7" x14ac:dyDescent="0.3">
      <c r="C9" s="204"/>
      <c r="D9" s="204"/>
      <c r="E9" s="204"/>
      <c r="F9" s="204"/>
      <c r="G9" s="204"/>
    </row>
    <row r="10" spans="2:7" x14ac:dyDescent="0.3">
      <c r="B10" s="204"/>
      <c r="C10" s="204"/>
      <c r="D10" s="204"/>
      <c r="E10" s="204"/>
      <c r="F10" s="204"/>
      <c r="G10" s="204"/>
    </row>
    <row r="11" spans="2:7" ht="12" customHeight="1" x14ac:dyDescent="0.3">
      <c r="B11" s="201" t="s">
        <v>288</v>
      </c>
      <c r="C11" s="201"/>
      <c r="D11" s="201"/>
      <c r="E11" s="201"/>
      <c r="F11" s="201"/>
      <c r="G11" s="201"/>
    </row>
    <row r="12" spans="2:7" ht="12" customHeight="1" x14ac:dyDescent="0.3">
      <c r="B12" s="200" t="s">
        <v>22</v>
      </c>
      <c r="C12" s="200"/>
      <c r="D12" s="200"/>
      <c r="E12" s="200"/>
      <c r="F12" s="200"/>
      <c r="G12" s="200"/>
    </row>
    <row r="13" spans="2:7" ht="12" customHeight="1" x14ac:dyDescent="0.3">
      <c r="B13" s="200" t="s">
        <v>23</v>
      </c>
      <c r="C13" s="200"/>
      <c r="D13" s="200"/>
      <c r="E13" s="200"/>
      <c r="F13" s="200"/>
      <c r="G13" s="200"/>
    </row>
    <row r="14" spans="2:7" ht="12" customHeight="1" x14ac:dyDescent="0.3">
      <c r="B14" s="200" t="s">
        <v>41</v>
      </c>
      <c r="C14" s="200"/>
      <c r="D14" s="200"/>
      <c r="E14" s="200"/>
      <c r="F14" s="200"/>
      <c r="G14" s="200"/>
    </row>
    <row r="15" spans="2:7" ht="12" customHeight="1" thickBot="1" x14ac:dyDescent="0.35">
      <c r="B15" s="206" t="s">
        <v>17</v>
      </c>
      <c r="C15" s="206"/>
      <c r="D15" s="206"/>
      <c r="E15" s="206"/>
      <c r="F15" s="206"/>
      <c r="G15" s="206"/>
    </row>
    <row r="16" spans="2:7" ht="30" customHeight="1" thickBot="1" x14ac:dyDescent="0.35">
      <c r="B16" s="121" t="s">
        <v>16</v>
      </c>
      <c r="C16" s="122" t="s">
        <v>24</v>
      </c>
      <c r="D16" s="123" t="s">
        <v>3</v>
      </c>
      <c r="E16" s="124" t="s">
        <v>2</v>
      </c>
      <c r="F16" s="125" t="s">
        <v>1</v>
      </c>
      <c r="G16" s="126" t="s">
        <v>4</v>
      </c>
    </row>
    <row r="17" spans="2:7" ht="28.95" customHeight="1" x14ac:dyDescent="0.3">
      <c r="B17" s="80">
        <v>44620</v>
      </c>
      <c r="C17" s="70"/>
      <c r="D17" s="24" t="s">
        <v>14</v>
      </c>
      <c r="E17" s="33"/>
      <c r="F17" s="34"/>
      <c r="G17" s="215">
        <v>26469810.609999999</v>
      </c>
    </row>
    <row r="18" spans="2:7" ht="18" customHeight="1" x14ac:dyDescent="0.3">
      <c r="B18" s="81">
        <v>44627</v>
      </c>
      <c r="C18" s="101">
        <v>20250049</v>
      </c>
      <c r="D18" s="4" t="s">
        <v>219</v>
      </c>
      <c r="E18" s="2"/>
      <c r="F18" s="3">
        <v>1000</v>
      </c>
      <c r="G18" s="26">
        <f>G17+F18</f>
        <v>26470810.609999999</v>
      </c>
    </row>
    <row r="19" spans="2:7" ht="18" customHeight="1" x14ac:dyDescent="0.3">
      <c r="B19" s="81">
        <v>44636</v>
      </c>
      <c r="C19" s="101">
        <v>2.2031600013012998E+17</v>
      </c>
      <c r="D19" s="4" t="s">
        <v>220</v>
      </c>
      <c r="E19" s="2"/>
      <c r="F19" s="3">
        <v>2379.98</v>
      </c>
      <c r="G19" s="26">
        <f>G18+F19</f>
        <v>26473190.59</v>
      </c>
    </row>
    <row r="20" spans="2:7" ht="18" customHeight="1" x14ac:dyDescent="0.3">
      <c r="B20" s="81">
        <v>44651</v>
      </c>
      <c r="C20" s="101">
        <v>495204138</v>
      </c>
      <c r="D20" s="4" t="s">
        <v>220</v>
      </c>
      <c r="E20" s="2"/>
      <c r="F20" s="3">
        <v>90377.88</v>
      </c>
      <c r="G20" s="26">
        <f t="shared" ref="G20:G24" si="0">G19+F20</f>
        <v>26563568.469999999</v>
      </c>
    </row>
    <row r="21" spans="2:7" ht="18" customHeight="1" x14ac:dyDescent="0.3">
      <c r="B21" s="81">
        <v>44650</v>
      </c>
      <c r="C21" s="101">
        <v>26173108256</v>
      </c>
      <c r="D21" s="4" t="s">
        <v>220</v>
      </c>
      <c r="E21" s="2"/>
      <c r="F21" s="3">
        <v>7600</v>
      </c>
      <c r="G21" s="26">
        <f t="shared" si="0"/>
        <v>26571168.469999999</v>
      </c>
    </row>
    <row r="22" spans="2:7" ht="18" customHeight="1" x14ac:dyDescent="0.3">
      <c r="B22" s="81">
        <v>44637</v>
      </c>
      <c r="C22" s="101">
        <v>1058300130126</v>
      </c>
      <c r="D22" s="4" t="s">
        <v>19</v>
      </c>
      <c r="E22" s="2"/>
      <c r="F22" s="3">
        <v>80.13</v>
      </c>
      <c r="G22" s="26">
        <f t="shared" si="0"/>
        <v>26571248.599999998</v>
      </c>
    </row>
    <row r="23" spans="2:7" ht="18" customHeight="1" x14ac:dyDescent="0.3">
      <c r="B23" s="81">
        <v>44623</v>
      </c>
      <c r="C23" s="102">
        <v>502709</v>
      </c>
      <c r="D23" s="4" t="s">
        <v>221</v>
      </c>
      <c r="E23" s="2"/>
      <c r="F23" s="3">
        <v>25000</v>
      </c>
      <c r="G23" s="26">
        <f t="shared" si="0"/>
        <v>26596248.599999998</v>
      </c>
    </row>
    <row r="24" spans="2:7" ht="18" customHeight="1" x14ac:dyDescent="0.3">
      <c r="B24" s="81">
        <v>44636</v>
      </c>
      <c r="C24" s="102">
        <v>502755</v>
      </c>
      <c r="D24" s="4" t="s">
        <v>199</v>
      </c>
      <c r="E24" s="2"/>
      <c r="F24" s="3">
        <v>18000</v>
      </c>
      <c r="G24" s="26">
        <f t="shared" si="0"/>
        <v>26614248.599999998</v>
      </c>
    </row>
    <row r="25" spans="2:7" ht="18" customHeight="1" x14ac:dyDescent="0.3">
      <c r="B25" s="146">
        <v>44628</v>
      </c>
      <c r="C25" s="102">
        <v>502806</v>
      </c>
      <c r="D25" s="4" t="s">
        <v>200</v>
      </c>
      <c r="E25" s="2">
        <v>25000</v>
      </c>
      <c r="F25" s="3"/>
      <c r="G25" s="26">
        <f>G24-E25</f>
        <v>26589248.599999998</v>
      </c>
    </row>
    <row r="26" spans="2:7" ht="18" customHeight="1" x14ac:dyDescent="0.3">
      <c r="B26" s="146">
        <v>44629</v>
      </c>
      <c r="C26" s="102">
        <v>502807</v>
      </c>
      <c r="D26" s="4" t="s">
        <v>201</v>
      </c>
      <c r="E26" s="2">
        <v>60000</v>
      </c>
      <c r="F26" s="3"/>
      <c r="G26" s="26">
        <f>G25-E26</f>
        <v>26529248.599999998</v>
      </c>
    </row>
    <row r="27" spans="2:7" ht="18" customHeight="1" x14ac:dyDescent="0.3">
      <c r="B27" s="146">
        <v>44630</v>
      </c>
      <c r="C27" s="102">
        <v>502808</v>
      </c>
      <c r="D27" s="4" t="s">
        <v>202</v>
      </c>
      <c r="E27" s="2">
        <v>180000</v>
      </c>
      <c r="F27" s="3"/>
      <c r="G27" s="26">
        <f t="shared" ref="G27:G46" si="1">G26-E27</f>
        <v>26349248.599999998</v>
      </c>
    </row>
    <row r="28" spans="2:7" ht="18" customHeight="1" x14ac:dyDescent="0.3">
      <c r="B28" s="146">
        <v>44637</v>
      </c>
      <c r="C28" s="102">
        <v>502809</v>
      </c>
      <c r="D28" s="4" t="s">
        <v>203</v>
      </c>
      <c r="E28" s="2">
        <v>8000</v>
      </c>
      <c r="F28" s="3"/>
      <c r="G28" s="26">
        <f t="shared" si="1"/>
        <v>26341248.599999998</v>
      </c>
    </row>
    <row r="29" spans="2:7" ht="18" customHeight="1" x14ac:dyDescent="0.3">
      <c r="B29" s="146">
        <v>44637</v>
      </c>
      <c r="C29" s="102">
        <v>502810</v>
      </c>
      <c r="D29" s="4" t="s">
        <v>204</v>
      </c>
      <c r="E29" s="2">
        <v>8000</v>
      </c>
      <c r="F29" s="3"/>
      <c r="G29" s="26">
        <f t="shared" si="1"/>
        <v>26333248.599999998</v>
      </c>
    </row>
    <row r="30" spans="2:7" ht="18" customHeight="1" x14ac:dyDescent="0.3">
      <c r="B30" s="146">
        <v>44637</v>
      </c>
      <c r="C30" s="102">
        <v>502811</v>
      </c>
      <c r="D30" s="4" t="s">
        <v>205</v>
      </c>
      <c r="E30" s="2">
        <v>8000</v>
      </c>
      <c r="F30" s="3"/>
      <c r="G30" s="26">
        <f t="shared" si="1"/>
        <v>26325248.599999998</v>
      </c>
    </row>
    <row r="31" spans="2:7" ht="18" customHeight="1" x14ac:dyDescent="0.3">
      <c r="B31" s="146">
        <v>44637</v>
      </c>
      <c r="C31" s="102">
        <v>502812</v>
      </c>
      <c r="D31" s="4" t="s">
        <v>206</v>
      </c>
      <c r="E31" s="2">
        <v>8000</v>
      </c>
      <c r="F31" s="3"/>
      <c r="G31" s="26">
        <f t="shared" si="1"/>
        <v>26317248.599999998</v>
      </c>
    </row>
    <row r="32" spans="2:7" ht="18" customHeight="1" x14ac:dyDescent="0.3">
      <c r="B32" s="146">
        <v>44637</v>
      </c>
      <c r="C32" s="102">
        <v>502813</v>
      </c>
      <c r="D32" s="4" t="s">
        <v>207</v>
      </c>
      <c r="E32" s="2">
        <v>8000</v>
      </c>
      <c r="F32" s="3"/>
      <c r="G32" s="26">
        <f t="shared" si="1"/>
        <v>26309248.599999998</v>
      </c>
    </row>
    <row r="33" spans="2:7" ht="18" customHeight="1" x14ac:dyDescent="0.3">
      <c r="B33" s="146">
        <v>44637</v>
      </c>
      <c r="C33" s="102">
        <v>502814</v>
      </c>
      <c r="D33" s="4" t="s">
        <v>208</v>
      </c>
      <c r="E33" s="2">
        <v>8000</v>
      </c>
      <c r="F33" s="3"/>
      <c r="G33" s="26">
        <f t="shared" si="1"/>
        <v>26301248.599999998</v>
      </c>
    </row>
    <row r="34" spans="2:7" ht="18" customHeight="1" x14ac:dyDescent="0.3">
      <c r="B34" s="146">
        <v>44637</v>
      </c>
      <c r="C34" s="102">
        <v>502815</v>
      </c>
      <c r="D34" s="4" t="s">
        <v>209</v>
      </c>
      <c r="E34" s="2">
        <v>8000</v>
      </c>
      <c r="F34" s="3"/>
      <c r="G34" s="26">
        <f t="shared" si="1"/>
        <v>26293248.599999998</v>
      </c>
    </row>
    <row r="35" spans="2:7" ht="18" customHeight="1" x14ac:dyDescent="0.3">
      <c r="B35" s="146">
        <v>44637</v>
      </c>
      <c r="C35" s="102">
        <v>502816</v>
      </c>
      <c r="D35" s="4" t="s">
        <v>210</v>
      </c>
      <c r="E35" s="2">
        <v>8000</v>
      </c>
      <c r="F35" s="3"/>
      <c r="G35" s="26">
        <f t="shared" si="1"/>
        <v>26285248.599999998</v>
      </c>
    </row>
    <row r="36" spans="2:7" ht="18" customHeight="1" x14ac:dyDescent="0.3">
      <c r="B36" s="146">
        <v>44637</v>
      </c>
      <c r="C36" s="102">
        <v>502817</v>
      </c>
      <c r="D36" s="4" t="s">
        <v>211</v>
      </c>
      <c r="E36" s="2">
        <v>8000</v>
      </c>
      <c r="F36" s="3"/>
      <c r="G36" s="26">
        <f t="shared" si="1"/>
        <v>26277248.599999998</v>
      </c>
    </row>
    <row r="37" spans="2:7" ht="18" customHeight="1" x14ac:dyDescent="0.3">
      <c r="B37" s="146">
        <v>44637</v>
      </c>
      <c r="C37" s="102">
        <v>502818</v>
      </c>
      <c r="D37" s="4" t="s">
        <v>212</v>
      </c>
      <c r="E37" s="2">
        <v>8000</v>
      </c>
      <c r="F37" s="3"/>
      <c r="G37" s="26">
        <f t="shared" si="1"/>
        <v>26269248.599999998</v>
      </c>
    </row>
    <row r="38" spans="2:7" ht="18" customHeight="1" x14ac:dyDescent="0.3">
      <c r="B38" s="146">
        <v>44637</v>
      </c>
      <c r="C38" s="102">
        <v>502819</v>
      </c>
      <c r="D38" s="4" t="s">
        <v>213</v>
      </c>
      <c r="E38" s="2">
        <v>8000</v>
      </c>
      <c r="F38" s="3"/>
      <c r="G38" s="26">
        <f t="shared" si="1"/>
        <v>26261248.599999998</v>
      </c>
    </row>
    <row r="39" spans="2:7" ht="18" customHeight="1" x14ac:dyDescent="0.3">
      <c r="B39" s="146">
        <v>44637</v>
      </c>
      <c r="C39" s="102">
        <v>502820</v>
      </c>
      <c r="D39" s="4" t="s">
        <v>214</v>
      </c>
      <c r="E39" s="2">
        <v>200000</v>
      </c>
      <c r="F39" s="3"/>
      <c r="G39" s="26">
        <f t="shared" si="1"/>
        <v>26061248.599999998</v>
      </c>
    </row>
    <row r="40" spans="2:7" ht="18" customHeight="1" x14ac:dyDescent="0.3">
      <c r="B40" s="146">
        <v>44637</v>
      </c>
      <c r="C40" s="102">
        <v>502821</v>
      </c>
      <c r="D40" s="4" t="s">
        <v>215</v>
      </c>
      <c r="E40" s="2">
        <v>100000</v>
      </c>
      <c r="F40" s="3"/>
      <c r="G40" s="26">
        <f t="shared" si="1"/>
        <v>25961248.599999998</v>
      </c>
    </row>
    <row r="41" spans="2:7" ht="18" customHeight="1" x14ac:dyDescent="0.3">
      <c r="B41" s="146">
        <v>44638</v>
      </c>
      <c r="C41" s="102">
        <v>502822</v>
      </c>
      <c r="D41" s="4" t="s">
        <v>18</v>
      </c>
      <c r="E41" s="2">
        <v>18000</v>
      </c>
      <c r="F41" s="3"/>
      <c r="G41" s="26">
        <f t="shared" si="1"/>
        <v>25943248.599999998</v>
      </c>
    </row>
    <row r="42" spans="2:7" ht="18" customHeight="1" x14ac:dyDescent="0.3">
      <c r="B42" s="146">
        <v>44638</v>
      </c>
      <c r="C42" s="102">
        <v>502823</v>
      </c>
      <c r="D42" s="4" t="s">
        <v>216</v>
      </c>
      <c r="E42" s="2">
        <v>150000</v>
      </c>
      <c r="F42" s="3"/>
      <c r="G42" s="26">
        <f t="shared" si="1"/>
        <v>25793248.599999998</v>
      </c>
    </row>
    <row r="43" spans="2:7" ht="18" customHeight="1" x14ac:dyDescent="0.3">
      <c r="B43" s="146">
        <v>44641</v>
      </c>
      <c r="C43" s="102">
        <v>502824</v>
      </c>
      <c r="D43" s="4" t="s">
        <v>217</v>
      </c>
      <c r="E43" s="2">
        <v>200000</v>
      </c>
      <c r="F43" s="3"/>
      <c r="G43" s="26">
        <f t="shared" si="1"/>
        <v>25593248.599999998</v>
      </c>
    </row>
    <row r="44" spans="2:7" ht="18" customHeight="1" x14ac:dyDescent="0.3">
      <c r="B44" s="81">
        <v>44651</v>
      </c>
      <c r="C44" s="71"/>
      <c r="D44" s="4" t="s">
        <v>218</v>
      </c>
      <c r="E44" s="2">
        <v>2560.5</v>
      </c>
      <c r="F44" s="3"/>
      <c r="G44" s="26">
        <f t="shared" si="1"/>
        <v>25590688.099999998</v>
      </c>
    </row>
    <row r="45" spans="2:7" ht="18" customHeight="1" x14ac:dyDescent="0.3">
      <c r="B45" s="81">
        <v>44651</v>
      </c>
      <c r="C45" s="71"/>
      <c r="D45" s="4" t="s">
        <v>20</v>
      </c>
      <c r="E45" s="2">
        <v>175</v>
      </c>
      <c r="F45" s="3"/>
      <c r="G45" s="26">
        <f t="shared" si="1"/>
        <v>25590513.099999998</v>
      </c>
    </row>
    <row r="46" spans="2:7" ht="18" customHeight="1" thickBot="1" x14ac:dyDescent="0.35">
      <c r="B46" s="150"/>
      <c r="C46" s="214"/>
      <c r="D46" s="168"/>
      <c r="E46" s="6"/>
      <c r="F46" s="152"/>
      <c r="G46" s="62">
        <f t="shared" si="1"/>
        <v>25590513.099999998</v>
      </c>
    </row>
    <row r="47" spans="2:7" ht="27.6" customHeight="1" thickBot="1" x14ac:dyDescent="0.35">
      <c r="B47" s="153">
        <v>44651</v>
      </c>
      <c r="C47" s="154"/>
      <c r="D47" s="216" t="s">
        <v>40</v>
      </c>
      <c r="E47" s="156"/>
      <c r="F47" s="157"/>
      <c r="G47" s="158">
        <f>G45</f>
        <v>25590513.099999998</v>
      </c>
    </row>
    <row r="48" spans="2:7" x14ac:dyDescent="0.3">
      <c r="B48" s="83"/>
      <c r="C48" s="74"/>
      <c r="D48" s="9"/>
      <c r="E48" s="10"/>
      <c r="F48" s="11"/>
      <c r="G48" s="12"/>
    </row>
    <row r="49" spans="2:7" x14ac:dyDescent="0.3">
      <c r="B49" s="83"/>
      <c r="C49" s="74"/>
      <c r="D49" s="9"/>
      <c r="E49" s="10"/>
      <c r="F49" s="11"/>
      <c r="G49" s="12"/>
    </row>
    <row r="50" spans="2:7" x14ac:dyDescent="0.3">
      <c r="B50" s="83"/>
      <c r="C50" s="74"/>
      <c r="D50" s="9"/>
      <c r="E50" s="10"/>
      <c r="F50" s="11"/>
      <c r="G50" s="12"/>
    </row>
    <row r="51" spans="2:7" x14ac:dyDescent="0.3">
      <c r="B51" s="83"/>
      <c r="C51" s="74"/>
      <c r="D51" s="9"/>
      <c r="E51" s="10"/>
      <c r="F51" s="11"/>
      <c r="G51" s="12"/>
    </row>
    <row r="52" spans="2:7" x14ac:dyDescent="0.3">
      <c r="B52" s="83"/>
      <c r="C52" s="74"/>
      <c r="D52" s="9"/>
      <c r="E52" s="10"/>
      <c r="F52" s="11"/>
      <c r="G52" s="12"/>
    </row>
    <row r="53" spans="2:7" x14ac:dyDescent="0.3">
      <c r="B53" s="83"/>
      <c r="C53" s="74"/>
      <c r="D53" s="13"/>
      <c r="E53" s="10"/>
      <c r="F53" s="11"/>
      <c r="G53" s="12"/>
    </row>
    <row r="54" spans="2:7" x14ac:dyDescent="0.3">
      <c r="B54" s="83"/>
      <c r="C54" s="74"/>
      <c r="D54" s="13"/>
      <c r="E54" s="10"/>
      <c r="F54" s="11"/>
      <c r="G54" s="12"/>
    </row>
    <row r="56" spans="2:7" x14ac:dyDescent="0.3">
      <c r="B56" s="207" t="s">
        <v>7</v>
      </c>
      <c r="C56" s="207"/>
      <c r="F56" s="211" t="s">
        <v>9</v>
      </c>
      <c r="G56" s="211"/>
    </row>
    <row r="57" spans="2:7" x14ac:dyDescent="0.3">
      <c r="B57" s="203" t="s">
        <v>12</v>
      </c>
      <c r="C57" s="203"/>
      <c r="D57" s="16"/>
      <c r="E57" s="17"/>
      <c r="F57" s="212" t="s">
        <v>10</v>
      </c>
      <c r="G57" s="212"/>
    </row>
    <row r="58" spans="2:7" x14ac:dyDescent="0.3">
      <c r="B58" s="204" t="s">
        <v>8</v>
      </c>
      <c r="C58" s="204"/>
      <c r="F58" s="209" t="s">
        <v>11</v>
      </c>
      <c r="G58" s="209"/>
    </row>
    <row r="59" spans="2:7" x14ac:dyDescent="0.3">
      <c r="F59" s="209"/>
      <c r="G59" s="209"/>
    </row>
    <row r="60" spans="2:7" x14ac:dyDescent="0.3">
      <c r="F60" s="98"/>
      <c r="G60" s="98"/>
    </row>
    <row r="61" spans="2:7" x14ac:dyDescent="0.3">
      <c r="F61" s="98"/>
      <c r="G61" s="98"/>
    </row>
    <row r="62" spans="2:7" x14ac:dyDescent="0.3">
      <c r="F62" s="98"/>
      <c r="G62" s="98"/>
    </row>
    <row r="63" spans="2:7" x14ac:dyDescent="0.3">
      <c r="F63" s="98"/>
      <c r="G63" s="98"/>
    </row>
    <row r="64" spans="2:7" x14ac:dyDescent="0.3">
      <c r="F64" s="98"/>
      <c r="G64" s="98"/>
    </row>
    <row r="65" spans="2:7" x14ac:dyDescent="0.3">
      <c r="F65" s="18"/>
      <c r="G65" s="18"/>
    </row>
    <row r="68" spans="2:7" x14ac:dyDescent="0.3">
      <c r="B68" s="204"/>
      <c r="C68" s="204"/>
      <c r="D68" s="204"/>
      <c r="E68" s="204"/>
      <c r="F68" s="204"/>
      <c r="G68" s="204"/>
    </row>
    <row r="69" spans="2:7" x14ac:dyDescent="0.3">
      <c r="B69" s="204"/>
      <c r="C69" s="204"/>
      <c r="D69" s="204"/>
      <c r="E69" s="204"/>
      <c r="F69" s="204"/>
      <c r="G69" s="204"/>
    </row>
    <row r="70" spans="2:7" x14ac:dyDescent="0.3">
      <c r="B70" s="204"/>
      <c r="C70" s="204"/>
      <c r="D70" s="204"/>
      <c r="E70" s="204"/>
      <c r="F70" s="204"/>
      <c r="G70" s="204"/>
    </row>
    <row r="71" spans="2:7" x14ac:dyDescent="0.3">
      <c r="B71" s="204"/>
      <c r="C71" s="204"/>
      <c r="D71" s="204"/>
      <c r="E71" s="204"/>
      <c r="F71" s="204"/>
      <c r="G71" s="204"/>
    </row>
    <row r="72" spans="2:7" x14ac:dyDescent="0.3">
      <c r="B72" s="204"/>
      <c r="C72" s="204"/>
      <c r="D72" s="204"/>
      <c r="E72" s="204"/>
      <c r="F72" s="204"/>
      <c r="G72" s="204"/>
    </row>
    <row r="73" spans="2:7" x14ac:dyDescent="0.3">
      <c r="B73" s="204"/>
      <c r="C73" s="204"/>
      <c r="D73" s="204"/>
      <c r="E73" s="204"/>
      <c r="F73" s="204"/>
      <c r="G73" s="204"/>
    </row>
    <row r="74" spans="2:7" x14ac:dyDescent="0.3">
      <c r="B74" s="204"/>
      <c r="C74" s="204"/>
      <c r="D74" s="204"/>
      <c r="E74" s="204"/>
      <c r="F74" s="204"/>
      <c r="G74" s="204"/>
    </row>
    <row r="75" spans="2:7" x14ac:dyDescent="0.3">
      <c r="B75" s="204"/>
      <c r="C75" s="204"/>
      <c r="D75" s="204"/>
      <c r="E75" s="204"/>
      <c r="F75" s="204"/>
      <c r="G75" s="204"/>
    </row>
    <row r="76" spans="2:7" ht="14.4" customHeight="1" x14ac:dyDescent="0.3">
      <c r="C76" s="204"/>
      <c r="D76" s="204"/>
      <c r="E76" s="204"/>
      <c r="F76" s="204"/>
      <c r="G76" s="204"/>
    </row>
    <row r="77" spans="2:7" x14ac:dyDescent="0.3">
      <c r="B77" s="204"/>
      <c r="C77" s="204"/>
      <c r="D77" s="204"/>
      <c r="E77" s="204"/>
      <c r="F77" s="204"/>
      <c r="G77" s="204"/>
    </row>
    <row r="78" spans="2:7" ht="12" customHeight="1" x14ac:dyDescent="0.3">
      <c r="B78" s="201" t="s">
        <v>288</v>
      </c>
      <c r="C78" s="201"/>
      <c r="D78" s="201"/>
      <c r="E78" s="201"/>
      <c r="F78" s="201"/>
      <c r="G78" s="201"/>
    </row>
    <row r="79" spans="2:7" ht="12" customHeight="1" x14ac:dyDescent="0.3">
      <c r="B79" s="200" t="s">
        <v>0</v>
      </c>
      <c r="C79" s="200"/>
      <c r="D79" s="200"/>
      <c r="E79" s="200"/>
      <c r="F79" s="200"/>
      <c r="G79" s="200"/>
    </row>
    <row r="80" spans="2:7" ht="12" customHeight="1" x14ac:dyDescent="0.3">
      <c r="B80" s="200" t="s">
        <v>25</v>
      </c>
      <c r="C80" s="200"/>
      <c r="D80" s="200"/>
      <c r="E80" s="200"/>
      <c r="F80" s="200"/>
      <c r="G80" s="200"/>
    </row>
    <row r="81" spans="2:7" ht="12" customHeight="1" x14ac:dyDescent="0.3">
      <c r="B81" s="200" t="s">
        <v>41</v>
      </c>
      <c r="C81" s="200"/>
      <c r="D81" s="200"/>
      <c r="E81" s="200"/>
      <c r="F81" s="200"/>
      <c r="G81" s="200"/>
    </row>
    <row r="82" spans="2:7" ht="12" customHeight="1" thickBot="1" x14ac:dyDescent="0.35">
      <c r="B82" s="200" t="s">
        <v>17</v>
      </c>
      <c r="C82" s="200"/>
      <c r="D82" s="200"/>
      <c r="E82" s="200"/>
      <c r="F82" s="200"/>
      <c r="G82" s="200"/>
    </row>
    <row r="83" spans="2:7" ht="30" customHeight="1" thickBot="1" x14ac:dyDescent="0.35">
      <c r="B83" s="127" t="s">
        <v>16</v>
      </c>
      <c r="C83" s="127" t="s">
        <v>13</v>
      </c>
      <c r="D83" s="128" t="s">
        <v>3</v>
      </c>
      <c r="E83" s="129" t="s">
        <v>2</v>
      </c>
      <c r="F83" s="130" t="s">
        <v>1</v>
      </c>
      <c r="G83" s="131" t="s">
        <v>4</v>
      </c>
    </row>
    <row r="84" spans="2:7" ht="34.950000000000003" customHeight="1" x14ac:dyDescent="0.3">
      <c r="B84" s="84">
        <v>44620</v>
      </c>
      <c r="C84" s="75"/>
      <c r="D84" s="63" t="s">
        <v>14</v>
      </c>
      <c r="E84" s="64"/>
      <c r="F84" s="65"/>
      <c r="G84" s="66">
        <v>26328084.020000007</v>
      </c>
    </row>
    <row r="85" spans="2:7" ht="40.049999999999997" customHeight="1" x14ac:dyDescent="0.3">
      <c r="B85" s="81">
        <v>44623</v>
      </c>
      <c r="C85" s="72">
        <v>2956</v>
      </c>
      <c r="D85" s="147" t="s">
        <v>167</v>
      </c>
      <c r="E85" s="103">
        <v>9519.9500000000007</v>
      </c>
      <c r="F85" s="20"/>
      <c r="G85" s="26">
        <f>G84-E85</f>
        <v>26318564.070000008</v>
      </c>
    </row>
    <row r="86" spans="2:7" ht="40.049999999999997" customHeight="1" x14ac:dyDescent="0.3">
      <c r="B86" s="81">
        <v>44623</v>
      </c>
      <c r="C86" s="71">
        <v>2957</v>
      </c>
      <c r="D86" s="147" t="s">
        <v>168</v>
      </c>
      <c r="E86" s="103">
        <v>36041.550000000003</v>
      </c>
      <c r="F86" s="20"/>
      <c r="G86" s="26">
        <f t="shared" ref="G86:G147" si="2">G85-E86</f>
        <v>26282522.520000007</v>
      </c>
    </row>
    <row r="87" spans="2:7" ht="40.049999999999997" customHeight="1" x14ac:dyDescent="0.3">
      <c r="B87" s="81">
        <v>44654</v>
      </c>
      <c r="C87" s="72">
        <v>2958</v>
      </c>
      <c r="D87" s="147" t="s">
        <v>169</v>
      </c>
      <c r="E87" s="103">
        <v>12254</v>
      </c>
      <c r="F87" s="3"/>
      <c r="G87" s="26">
        <f t="shared" si="2"/>
        <v>26270268.520000007</v>
      </c>
    </row>
    <row r="88" spans="2:7" ht="40.049999999999997" customHeight="1" x14ac:dyDescent="0.3">
      <c r="B88" s="81">
        <v>44654</v>
      </c>
      <c r="C88" s="72">
        <v>2959</v>
      </c>
      <c r="D88" s="147" t="s">
        <v>170</v>
      </c>
      <c r="E88" s="103">
        <v>67653.97</v>
      </c>
      <c r="F88" s="3"/>
      <c r="G88" s="26">
        <f t="shared" si="2"/>
        <v>26202614.550000008</v>
      </c>
    </row>
    <row r="89" spans="2:7" ht="40.049999999999997" customHeight="1" x14ac:dyDescent="0.3">
      <c r="B89" s="81">
        <v>44745</v>
      </c>
      <c r="C89" s="72">
        <v>2960</v>
      </c>
      <c r="D89" s="147" t="s">
        <v>171</v>
      </c>
      <c r="E89" s="103">
        <v>13229.76</v>
      </c>
      <c r="F89" s="3"/>
      <c r="G89" s="26">
        <f t="shared" si="2"/>
        <v>26189384.790000007</v>
      </c>
    </row>
    <row r="90" spans="2:7" ht="40.049999999999997" customHeight="1" x14ac:dyDescent="0.3">
      <c r="B90" s="81">
        <v>44776</v>
      </c>
      <c r="C90" s="72">
        <v>2961</v>
      </c>
      <c r="D90" s="147" t="s">
        <v>172</v>
      </c>
      <c r="E90" s="103">
        <v>60777.15</v>
      </c>
      <c r="F90" s="3"/>
      <c r="G90" s="26">
        <f t="shared" si="2"/>
        <v>26128607.640000008</v>
      </c>
    </row>
    <row r="91" spans="2:7" ht="40.049999999999997" customHeight="1" x14ac:dyDescent="0.3">
      <c r="B91" s="81">
        <v>44776</v>
      </c>
      <c r="C91" s="72">
        <v>2962</v>
      </c>
      <c r="D91" s="147" t="s">
        <v>173</v>
      </c>
      <c r="E91" s="103">
        <v>21747.37</v>
      </c>
      <c r="F91" s="3"/>
      <c r="G91" s="26">
        <f t="shared" si="2"/>
        <v>26106860.270000007</v>
      </c>
    </row>
    <row r="92" spans="2:7" ht="40.049999999999997" customHeight="1" x14ac:dyDescent="0.3">
      <c r="B92" s="81">
        <v>44776</v>
      </c>
      <c r="C92" s="72">
        <v>2963</v>
      </c>
      <c r="D92" s="147" t="s">
        <v>174</v>
      </c>
      <c r="E92" s="103">
        <v>309451.36</v>
      </c>
      <c r="F92" s="3"/>
      <c r="G92" s="26">
        <f t="shared" si="2"/>
        <v>25797408.910000008</v>
      </c>
    </row>
    <row r="93" spans="2:7" ht="40.049999999999997" customHeight="1" x14ac:dyDescent="0.3">
      <c r="B93" s="81">
        <v>44807</v>
      </c>
      <c r="C93" s="72">
        <v>2964</v>
      </c>
      <c r="D93" s="147" t="s">
        <v>175</v>
      </c>
      <c r="E93" s="103">
        <v>45105.67</v>
      </c>
      <c r="F93" s="3"/>
      <c r="G93" s="26">
        <f t="shared" si="2"/>
        <v>25752303.240000006</v>
      </c>
    </row>
    <row r="94" spans="2:7" ht="40.049999999999997" customHeight="1" x14ac:dyDescent="0.3">
      <c r="B94" s="81">
        <v>44807</v>
      </c>
      <c r="C94" s="72">
        <v>2965</v>
      </c>
      <c r="D94" s="147" t="s">
        <v>176</v>
      </c>
      <c r="E94" s="103">
        <v>30026.07</v>
      </c>
      <c r="F94" s="3"/>
      <c r="G94" s="26">
        <f t="shared" si="2"/>
        <v>25722277.170000006</v>
      </c>
    </row>
    <row r="95" spans="2:7" ht="40.049999999999997" customHeight="1" x14ac:dyDescent="0.3">
      <c r="B95" s="81">
        <v>44837</v>
      </c>
      <c r="C95" s="72">
        <v>2966</v>
      </c>
      <c r="D95" s="147" t="s">
        <v>177</v>
      </c>
      <c r="E95" s="103">
        <v>1007224.28</v>
      </c>
      <c r="F95" s="3"/>
      <c r="G95" s="26">
        <f t="shared" si="2"/>
        <v>24715052.890000004</v>
      </c>
    </row>
    <row r="96" spans="2:7" ht="40.049999999999997" customHeight="1" x14ac:dyDescent="0.3">
      <c r="B96" s="81">
        <v>44868</v>
      </c>
      <c r="C96" s="72">
        <v>2967</v>
      </c>
      <c r="D96" s="147" t="s">
        <v>178</v>
      </c>
      <c r="E96" s="103">
        <v>108478.13</v>
      </c>
      <c r="F96" s="3"/>
      <c r="G96" s="26">
        <f t="shared" si="2"/>
        <v>24606574.760000005</v>
      </c>
    </row>
    <row r="97" spans="2:7" ht="40.049999999999997" customHeight="1" x14ac:dyDescent="0.3">
      <c r="B97" s="81">
        <v>44868</v>
      </c>
      <c r="C97" s="72">
        <v>2968</v>
      </c>
      <c r="D97" s="147" t="s">
        <v>179</v>
      </c>
      <c r="E97" s="103">
        <v>80087.73</v>
      </c>
      <c r="F97" s="3"/>
      <c r="G97" s="26">
        <f t="shared" si="2"/>
        <v>24526487.030000005</v>
      </c>
    </row>
    <row r="98" spans="2:7" ht="40.049999999999997" customHeight="1" x14ac:dyDescent="0.3">
      <c r="B98" s="81">
        <v>44868</v>
      </c>
      <c r="C98" s="72">
        <v>2969</v>
      </c>
      <c r="D98" s="147" t="s">
        <v>180</v>
      </c>
      <c r="E98" s="103">
        <v>15473.18</v>
      </c>
      <c r="F98" s="3"/>
      <c r="G98" s="26">
        <f t="shared" si="2"/>
        <v>24511013.850000005</v>
      </c>
    </row>
    <row r="99" spans="2:7" ht="40.049999999999997" customHeight="1" x14ac:dyDescent="0.3">
      <c r="B99" s="81" t="s">
        <v>46</v>
      </c>
      <c r="C99" s="72">
        <v>2970</v>
      </c>
      <c r="D99" s="147" t="s">
        <v>181</v>
      </c>
      <c r="E99" s="103">
        <v>16986.349999999999</v>
      </c>
      <c r="F99" s="3"/>
      <c r="G99" s="26">
        <f t="shared" si="2"/>
        <v>24494027.500000004</v>
      </c>
    </row>
    <row r="100" spans="2:7" ht="40.049999999999997" customHeight="1" x14ac:dyDescent="0.3">
      <c r="B100" s="81" t="s">
        <v>46</v>
      </c>
      <c r="C100" s="72">
        <v>2971</v>
      </c>
      <c r="D100" s="147" t="s">
        <v>182</v>
      </c>
      <c r="E100" s="103">
        <v>19653.830000000002</v>
      </c>
      <c r="F100" s="3"/>
      <c r="G100" s="26">
        <f t="shared" si="2"/>
        <v>24474373.670000006</v>
      </c>
    </row>
    <row r="101" spans="2:7" ht="40.049999999999997" customHeight="1" x14ac:dyDescent="0.3">
      <c r="B101" s="81" t="s">
        <v>46</v>
      </c>
      <c r="C101" s="72">
        <v>2972</v>
      </c>
      <c r="D101" s="147" t="s">
        <v>183</v>
      </c>
      <c r="E101" s="2">
        <v>20865.919999999998</v>
      </c>
      <c r="F101" s="3"/>
      <c r="G101" s="26">
        <f t="shared" si="2"/>
        <v>24453507.750000004</v>
      </c>
    </row>
    <row r="102" spans="2:7" ht="40.049999999999997" customHeight="1" x14ac:dyDescent="0.3">
      <c r="B102" s="81" t="s">
        <v>46</v>
      </c>
      <c r="C102" s="72">
        <v>2973</v>
      </c>
      <c r="D102" s="147" t="s">
        <v>184</v>
      </c>
      <c r="E102" s="103">
        <v>42620.69</v>
      </c>
      <c r="F102" s="3"/>
      <c r="G102" s="26">
        <f t="shared" si="2"/>
        <v>24410887.060000002</v>
      </c>
    </row>
    <row r="103" spans="2:7" ht="40.049999999999997" customHeight="1" x14ac:dyDescent="0.3">
      <c r="B103" s="81" t="s">
        <v>46</v>
      </c>
      <c r="C103" s="72">
        <v>2974</v>
      </c>
      <c r="D103" s="147" t="s">
        <v>185</v>
      </c>
      <c r="E103" s="103">
        <v>9832.5</v>
      </c>
      <c r="F103" s="3"/>
      <c r="G103" s="26">
        <f t="shared" si="2"/>
        <v>24401054.560000002</v>
      </c>
    </row>
    <row r="104" spans="2:7" ht="40.049999999999997" customHeight="1" x14ac:dyDescent="0.3">
      <c r="B104" s="81" t="s">
        <v>46</v>
      </c>
      <c r="C104" s="72">
        <v>2975</v>
      </c>
      <c r="D104" s="147" t="s">
        <v>186</v>
      </c>
      <c r="E104" s="103">
        <v>500000</v>
      </c>
      <c r="F104" s="3"/>
      <c r="G104" s="26">
        <f t="shared" si="2"/>
        <v>23901054.560000002</v>
      </c>
    </row>
    <row r="105" spans="2:7" ht="40.049999999999997" customHeight="1" x14ac:dyDescent="0.3">
      <c r="B105" s="81" t="s">
        <v>46</v>
      </c>
      <c r="C105" s="72">
        <v>2976</v>
      </c>
      <c r="D105" s="147" t="s">
        <v>187</v>
      </c>
      <c r="E105" s="103">
        <v>30450</v>
      </c>
      <c r="F105" s="3"/>
      <c r="G105" s="26">
        <f t="shared" si="2"/>
        <v>23870604.560000002</v>
      </c>
    </row>
    <row r="106" spans="2:7" ht="40.049999999999997" customHeight="1" x14ac:dyDescent="0.3">
      <c r="B106" s="81" t="s">
        <v>46</v>
      </c>
      <c r="C106" s="72">
        <v>2977</v>
      </c>
      <c r="D106" s="147" t="s">
        <v>188</v>
      </c>
      <c r="E106" s="2">
        <v>23596.18</v>
      </c>
      <c r="F106" s="3"/>
      <c r="G106" s="26">
        <f t="shared" si="2"/>
        <v>23847008.380000003</v>
      </c>
    </row>
    <row r="107" spans="2:7" ht="40.049999999999997" customHeight="1" x14ac:dyDescent="0.3">
      <c r="B107" s="81" t="s">
        <v>47</v>
      </c>
      <c r="C107" s="72">
        <v>2978</v>
      </c>
      <c r="D107" s="147" t="s">
        <v>189</v>
      </c>
      <c r="E107" s="2">
        <v>63547.96</v>
      </c>
      <c r="F107" s="3"/>
      <c r="G107" s="26">
        <f t="shared" si="2"/>
        <v>23783460.420000002</v>
      </c>
    </row>
    <row r="108" spans="2:7" ht="40.049999999999997" customHeight="1" x14ac:dyDescent="0.3">
      <c r="B108" s="81" t="s">
        <v>198</v>
      </c>
      <c r="C108" s="72">
        <v>2979</v>
      </c>
      <c r="D108" s="147" t="s">
        <v>190</v>
      </c>
      <c r="E108" s="2">
        <v>330280</v>
      </c>
      <c r="F108" s="3"/>
      <c r="G108" s="26">
        <f t="shared" si="2"/>
        <v>23453180.420000002</v>
      </c>
    </row>
    <row r="109" spans="2:7" ht="40.049999999999997" customHeight="1" x14ac:dyDescent="0.3">
      <c r="B109" s="81" t="s">
        <v>49</v>
      </c>
      <c r="C109" s="72">
        <v>2980</v>
      </c>
      <c r="D109" s="147" t="s">
        <v>191</v>
      </c>
      <c r="E109" s="103">
        <v>14920.7</v>
      </c>
      <c r="F109" s="3"/>
      <c r="G109" s="26">
        <f t="shared" si="2"/>
        <v>23438259.720000003</v>
      </c>
    </row>
    <row r="110" spans="2:7" ht="40.049999999999997" customHeight="1" x14ac:dyDescent="0.3">
      <c r="B110" s="81" t="s">
        <v>49</v>
      </c>
      <c r="C110" s="72">
        <v>2981</v>
      </c>
      <c r="D110" s="147" t="s">
        <v>192</v>
      </c>
      <c r="E110" s="2">
        <v>18468.82</v>
      </c>
      <c r="F110" s="3"/>
      <c r="G110" s="26">
        <f t="shared" si="2"/>
        <v>23419790.900000002</v>
      </c>
    </row>
    <row r="111" spans="2:7" ht="40.049999999999997" customHeight="1" x14ac:dyDescent="0.3">
      <c r="B111" s="81" t="s">
        <v>49</v>
      </c>
      <c r="C111" s="72">
        <v>2982</v>
      </c>
      <c r="D111" s="147" t="s">
        <v>193</v>
      </c>
      <c r="E111" s="2">
        <v>63456.1</v>
      </c>
      <c r="F111" s="3"/>
      <c r="G111" s="26">
        <f t="shared" si="2"/>
        <v>23356334.800000001</v>
      </c>
    </row>
    <row r="112" spans="2:7" ht="40.049999999999997" customHeight="1" x14ac:dyDescent="0.3">
      <c r="B112" s="81" t="s">
        <v>49</v>
      </c>
      <c r="C112" s="72">
        <v>2983</v>
      </c>
      <c r="D112" s="147" t="s">
        <v>194</v>
      </c>
      <c r="E112" s="2">
        <v>18073.7</v>
      </c>
      <c r="F112" s="3"/>
      <c r="G112" s="26">
        <f t="shared" si="2"/>
        <v>23338261.100000001</v>
      </c>
    </row>
    <row r="113" spans="2:7" ht="40.049999999999997" customHeight="1" x14ac:dyDescent="0.3">
      <c r="B113" s="81" t="s">
        <v>49</v>
      </c>
      <c r="C113" s="72">
        <v>2984</v>
      </c>
      <c r="D113" s="147" t="s">
        <v>195</v>
      </c>
      <c r="E113" s="2">
        <v>14279.4</v>
      </c>
      <c r="F113" s="3"/>
      <c r="G113" s="26">
        <f t="shared" si="2"/>
        <v>23323981.700000003</v>
      </c>
    </row>
    <row r="114" spans="2:7" ht="40.049999999999997" customHeight="1" x14ac:dyDescent="0.3">
      <c r="B114" s="81" t="s">
        <v>49</v>
      </c>
      <c r="C114" s="72">
        <v>2985</v>
      </c>
      <c r="D114" s="147" t="s">
        <v>196</v>
      </c>
      <c r="E114" s="2">
        <v>48000.62</v>
      </c>
      <c r="F114" s="3"/>
      <c r="G114" s="26">
        <f t="shared" si="2"/>
        <v>23275981.080000002</v>
      </c>
    </row>
    <row r="115" spans="2:7" ht="40.049999999999997" customHeight="1" x14ac:dyDescent="0.3">
      <c r="B115" s="81" t="s">
        <v>50</v>
      </c>
      <c r="C115" s="72">
        <v>2986</v>
      </c>
      <c r="D115" s="147" t="s">
        <v>197</v>
      </c>
      <c r="E115" s="2">
        <v>16936.29</v>
      </c>
      <c r="F115" s="3"/>
      <c r="G115" s="26">
        <f t="shared" si="2"/>
        <v>23259044.790000003</v>
      </c>
    </row>
    <row r="116" spans="2:7" ht="40.049999999999997" customHeight="1" x14ac:dyDescent="0.3">
      <c r="B116" s="81">
        <v>44654</v>
      </c>
      <c r="C116" s="72" t="s">
        <v>252</v>
      </c>
      <c r="D116" s="148" t="s">
        <v>222</v>
      </c>
      <c r="E116" s="2">
        <v>152250</v>
      </c>
      <c r="F116" s="3"/>
      <c r="G116" s="26">
        <f t="shared" si="2"/>
        <v>23106794.790000003</v>
      </c>
    </row>
    <row r="117" spans="2:7" ht="40.049999999999997" customHeight="1" x14ac:dyDescent="0.3">
      <c r="B117" s="81">
        <v>44654</v>
      </c>
      <c r="C117" s="72" t="s">
        <v>253</v>
      </c>
      <c r="D117" s="148" t="s">
        <v>223</v>
      </c>
      <c r="E117" s="2">
        <v>267050</v>
      </c>
      <c r="F117" s="3"/>
      <c r="G117" s="26">
        <f t="shared" si="2"/>
        <v>22839744.790000003</v>
      </c>
    </row>
    <row r="118" spans="2:7" ht="40.049999999999997" customHeight="1" x14ac:dyDescent="0.3">
      <c r="B118" s="81">
        <v>44654</v>
      </c>
      <c r="C118" s="72" t="s">
        <v>254</v>
      </c>
      <c r="D118" s="148" t="s">
        <v>224</v>
      </c>
      <c r="E118" s="2">
        <v>356768.42</v>
      </c>
      <c r="F118" s="3"/>
      <c r="G118" s="26">
        <f t="shared" si="2"/>
        <v>22482976.370000001</v>
      </c>
    </row>
    <row r="119" spans="2:7" ht="40.049999999999997" customHeight="1" x14ac:dyDescent="0.3">
      <c r="B119" s="81">
        <v>44654</v>
      </c>
      <c r="C119" s="72" t="s">
        <v>255</v>
      </c>
      <c r="D119" s="148" t="s">
        <v>225</v>
      </c>
      <c r="E119" s="2">
        <v>305550</v>
      </c>
      <c r="F119" s="3"/>
      <c r="G119" s="26">
        <f t="shared" si="2"/>
        <v>22177426.370000001</v>
      </c>
    </row>
    <row r="120" spans="2:7" ht="40.049999999999997" customHeight="1" x14ac:dyDescent="0.3">
      <c r="B120" s="81">
        <v>44654</v>
      </c>
      <c r="C120" s="72" t="s">
        <v>256</v>
      </c>
      <c r="D120" s="148" t="s">
        <v>226</v>
      </c>
      <c r="E120" s="2">
        <v>2886.05</v>
      </c>
      <c r="F120" s="3"/>
      <c r="G120" s="26">
        <f t="shared" si="2"/>
        <v>22174540.32</v>
      </c>
    </row>
    <row r="121" spans="2:7" ht="40.049999999999997" customHeight="1" x14ac:dyDescent="0.3">
      <c r="B121" s="81" t="s">
        <v>117</v>
      </c>
      <c r="C121" s="72" t="s">
        <v>257</v>
      </c>
      <c r="D121" s="148" t="s">
        <v>227</v>
      </c>
      <c r="E121" s="104">
        <v>2150</v>
      </c>
      <c r="F121" s="21"/>
      <c r="G121" s="26">
        <f t="shared" si="2"/>
        <v>22172390.32</v>
      </c>
    </row>
    <row r="122" spans="2:7" ht="40.049999999999997" customHeight="1" x14ac:dyDescent="0.3">
      <c r="B122" s="81" t="s">
        <v>117</v>
      </c>
      <c r="C122" s="72" t="s">
        <v>258</v>
      </c>
      <c r="D122" s="148" t="s">
        <v>228</v>
      </c>
      <c r="E122" s="104">
        <v>506655.62</v>
      </c>
      <c r="F122" s="21"/>
      <c r="G122" s="26">
        <f t="shared" si="2"/>
        <v>21665734.699999999</v>
      </c>
    </row>
    <row r="123" spans="2:7" ht="40.049999999999997" customHeight="1" x14ac:dyDescent="0.3">
      <c r="B123" s="81" t="s">
        <v>48</v>
      </c>
      <c r="C123" s="72" t="s">
        <v>259</v>
      </c>
      <c r="D123" s="148" t="s">
        <v>229</v>
      </c>
      <c r="E123" s="105">
        <v>4750</v>
      </c>
      <c r="F123" s="21"/>
      <c r="G123" s="26">
        <f t="shared" si="2"/>
        <v>21660984.699999999</v>
      </c>
    </row>
    <row r="124" spans="2:7" ht="40.049999999999997" customHeight="1" x14ac:dyDescent="0.3">
      <c r="B124" s="81" t="s">
        <v>48</v>
      </c>
      <c r="C124" s="72" t="s">
        <v>260</v>
      </c>
      <c r="D124" s="148" t="s">
        <v>230</v>
      </c>
      <c r="E124" s="104">
        <v>85500</v>
      </c>
      <c r="F124" s="21"/>
      <c r="G124" s="26">
        <f t="shared" si="2"/>
        <v>21575484.699999999</v>
      </c>
    </row>
    <row r="125" spans="2:7" ht="40.049999999999997" customHeight="1" x14ac:dyDescent="0.3">
      <c r="B125" s="81" t="s">
        <v>48</v>
      </c>
      <c r="C125" s="72" t="s">
        <v>261</v>
      </c>
      <c r="D125" s="148" t="s">
        <v>231</v>
      </c>
      <c r="E125" s="104">
        <v>2132274</v>
      </c>
      <c r="F125" s="21"/>
      <c r="G125" s="26">
        <f t="shared" si="2"/>
        <v>19443210.699999999</v>
      </c>
    </row>
    <row r="126" spans="2:7" ht="40.049999999999997" customHeight="1" x14ac:dyDescent="0.3">
      <c r="B126" s="81" t="s">
        <v>48</v>
      </c>
      <c r="C126" s="72" t="s">
        <v>262</v>
      </c>
      <c r="D126" s="148" t="s">
        <v>232</v>
      </c>
      <c r="E126" s="104">
        <v>206992.5</v>
      </c>
      <c r="F126" s="21"/>
      <c r="G126" s="26">
        <f t="shared" si="2"/>
        <v>19236218.199999999</v>
      </c>
    </row>
    <row r="127" spans="2:7" ht="40.049999999999997" customHeight="1" x14ac:dyDescent="0.3">
      <c r="B127" s="81" t="s">
        <v>48</v>
      </c>
      <c r="C127" s="72" t="s">
        <v>263</v>
      </c>
      <c r="D127" s="148" t="s">
        <v>233</v>
      </c>
      <c r="E127" s="104">
        <v>6368750</v>
      </c>
      <c r="F127" s="21"/>
      <c r="G127" s="26">
        <f t="shared" si="2"/>
        <v>12867468.199999999</v>
      </c>
    </row>
    <row r="128" spans="2:7" ht="40.049999999999997" customHeight="1" x14ac:dyDescent="0.3">
      <c r="B128" s="81" t="s">
        <v>118</v>
      </c>
      <c r="C128" s="72" t="s">
        <v>264</v>
      </c>
      <c r="D128" s="148" t="s">
        <v>234</v>
      </c>
      <c r="E128" s="104">
        <v>279256.5</v>
      </c>
      <c r="F128" s="21"/>
      <c r="G128" s="26">
        <f t="shared" si="2"/>
        <v>12588211.699999999</v>
      </c>
    </row>
    <row r="129" spans="2:7" ht="40.049999999999997" customHeight="1" x14ac:dyDescent="0.3">
      <c r="B129" s="81" t="s">
        <v>118</v>
      </c>
      <c r="C129" s="72" t="s">
        <v>265</v>
      </c>
      <c r="D129" s="148" t="s">
        <v>235</v>
      </c>
      <c r="E129" s="104">
        <v>45142.1</v>
      </c>
      <c r="F129" s="21"/>
      <c r="G129" s="26">
        <f t="shared" si="2"/>
        <v>12543069.6</v>
      </c>
    </row>
    <row r="130" spans="2:7" ht="40.049999999999997" customHeight="1" x14ac:dyDescent="0.3">
      <c r="B130" s="81" t="s">
        <v>118</v>
      </c>
      <c r="C130" s="72" t="s">
        <v>266</v>
      </c>
      <c r="D130" s="148" t="s">
        <v>236</v>
      </c>
      <c r="E130" s="104">
        <v>21150</v>
      </c>
      <c r="F130" s="21"/>
      <c r="G130" s="26">
        <f t="shared" si="2"/>
        <v>12521919.6</v>
      </c>
    </row>
    <row r="131" spans="2:7" ht="40.049999999999997" customHeight="1" x14ac:dyDescent="0.3">
      <c r="B131" s="81" t="s">
        <v>118</v>
      </c>
      <c r="C131" s="72" t="s">
        <v>267</v>
      </c>
      <c r="D131" s="148" t="s">
        <v>237</v>
      </c>
      <c r="E131" s="104">
        <v>1405500</v>
      </c>
      <c r="F131" s="21"/>
      <c r="G131" s="26">
        <f t="shared" si="2"/>
        <v>11116419.6</v>
      </c>
    </row>
    <row r="132" spans="2:7" ht="40.049999999999997" customHeight="1" x14ac:dyDescent="0.3">
      <c r="B132" s="81" t="s">
        <v>118</v>
      </c>
      <c r="C132" s="72" t="s">
        <v>268</v>
      </c>
      <c r="D132" s="148" t="s">
        <v>238</v>
      </c>
      <c r="E132" s="105">
        <v>11750</v>
      </c>
      <c r="F132" s="21"/>
      <c r="G132" s="26">
        <f t="shared" si="2"/>
        <v>11104669.6</v>
      </c>
    </row>
    <row r="133" spans="2:7" ht="40.049999999999997" customHeight="1" x14ac:dyDescent="0.3">
      <c r="B133" s="81" t="s">
        <v>118</v>
      </c>
      <c r="C133" s="72" t="s">
        <v>269</v>
      </c>
      <c r="D133" s="148" t="s">
        <v>239</v>
      </c>
      <c r="E133" s="104">
        <v>101022.3</v>
      </c>
      <c r="F133" s="21"/>
      <c r="G133" s="26">
        <f t="shared" si="2"/>
        <v>11003647.299999999</v>
      </c>
    </row>
    <row r="134" spans="2:7" ht="40.049999999999997" customHeight="1" x14ac:dyDescent="0.3">
      <c r="B134" s="81" t="s">
        <v>49</v>
      </c>
      <c r="C134" s="72" t="s">
        <v>270</v>
      </c>
      <c r="D134" s="148" t="s">
        <v>240</v>
      </c>
      <c r="E134" s="104">
        <v>9400</v>
      </c>
      <c r="F134" s="21"/>
      <c r="G134" s="26">
        <f t="shared" si="2"/>
        <v>10994247.299999999</v>
      </c>
    </row>
    <row r="135" spans="2:7" ht="40.049999999999997" customHeight="1" x14ac:dyDescent="0.3">
      <c r="B135" s="81" t="s">
        <v>49</v>
      </c>
      <c r="C135" s="72" t="s">
        <v>271</v>
      </c>
      <c r="D135" s="148" t="s">
        <v>241</v>
      </c>
      <c r="E135" s="104">
        <v>334043.40999999997</v>
      </c>
      <c r="F135" s="21"/>
      <c r="G135" s="26">
        <f t="shared" si="2"/>
        <v>10660203.889999999</v>
      </c>
    </row>
    <row r="136" spans="2:7" ht="40.049999999999997" customHeight="1" x14ac:dyDescent="0.3">
      <c r="B136" s="81" t="s">
        <v>49</v>
      </c>
      <c r="C136" s="72" t="s">
        <v>272</v>
      </c>
      <c r="D136" s="148" t="s">
        <v>242</v>
      </c>
      <c r="E136" s="104">
        <v>51197</v>
      </c>
      <c r="F136" s="21"/>
      <c r="G136" s="26">
        <f t="shared" si="2"/>
        <v>10609006.889999999</v>
      </c>
    </row>
    <row r="137" spans="2:7" ht="40.049999999999997" customHeight="1" x14ac:dyDescent="0.3">
      <c r="B137" s="81" t="s">
        <v>49</v>
      </c>
      <c r="C137" s="72" t="s">
        <v>273</v>
      </c>
      <c r="D137" s="148" t="s">
        <v>243</v>
      </c>
      <c r="E137" s="105">
        <v>3850</v>
      </c>
      <c r="F137" s="21"/>
      <c r="G137" s="26">
        <f t="shared" si="2"/>
        <v>10605156.889999999</v>
      </c>
    </row>
    <row r="138" spans="2:7" ht="40.049999999999997" customHeight="1" x14ac:dyDescent="0.3">
      <c r="B138" s="81" t="s">
        <v>49</v>
      </c>
      <c r="C138" s="72" t="s">
        <v>274</v>
      </c>
      <c r="D138" s="148" t="s">
        <v>244</v>
      </c>
      <c r="E138" s="105">
        <v>5450</v>
      </c>
      <c r="F138" s="21"/>
      <c r="G138" s="26">
        <f t="shared" si="2"/>
        <v>10599706.889999999</v>
      </c>
    </row>
    <row r="139" spans="2:7" ht="40.049999999999997" customHeight="1" x14ac:dyDescent="0.3">
      <c r="B139" s="81" t="s">
        <v>245</v>
      </c>
      <c r="C139" s="72" t="s">
        <v>275</v>
      </c>
      <c r="D139" s="148" t="s">
        <v>246</v>
      </c>
      <c r="E139" s="105">
        <v>25650</v>
      </c>
      <c r="F139" s="21"/>
      <c r="G139" s="26">
        <f t="shared" si="2"/>
        <v>10574056.889999999</v>
      </c>
    </row>
    <row r="140" spans="2:7" ht="40.049999999999997" customHeight="1" x14ac:dyDescent="0.3">
      <c r="B140" s="81" t="s">
        <v>245</v>
      </c>
      <c r="C140" s="72" t="s">
        <v>276</v>
      </c>
      <c r="D140" s="148" t="s">
        <v>247</v>
      </c>
      <c r="E140" s="105">
        <v>907668.42</v>
      </c>
      <c r="F140" s="21"/>
      <c r="G140" s="26">
        <f t="shared" si="2"/>
        <v>9666388.4699999988</v>
      </c>
    </row>
    <row r="141" spans="2:7" ht="40.049999999999997" customHeight="1" x14ac:dyDescent="0.3">
      <c r="B141" s="81">
        <v>44651</v>
      </c>
      <c r="C141" s="72" t="s">
        <v>280</v>
      </c>
      <c r="D141" s="148" t="s">
        <v>248</v>
      </c>
      <c r="E141" s="105">
        <v>153800</v>
      </c>
      <c r="F141" s="21"/>
      <c r="G141" s="26">
        <f t="shared" si="2"/>
        <v>9512588.4699999988</v>
      </c>
    </row>
    <row r="142" spans="2:7" ht="40.049999999999997" customHeight="1" x14ac:dyDescent="0.3">
      <c r="B142" s="81">
        <v>44651</v>
      </c>
      <c r="C142" s="72" t="s">
        <v>279</v>
      </c>
      <c r="D142" s="148" t="s">
        <v>249</v>
      </c>
      <c r="E142" s="105">
        <v>267726.78000000003</v>
      </c>
      <c r="F142" s="21"/>
      <c r="G142" s="26">
        <f t="shared" si="2"/>
        <v>9244861.6899999995</v>
      </c>
    </row>
    <row r="143" spans="2:7" ht="40.049999999999997" customHeight="1" x14ac:dyDescent="0.3">
      <c r="B143" s="81">
        <v>44651</v>
      </c>
      <c r="C143" s="72" t="s">
        <v>278</v>
      </c>
      <c r="D143" s="148" t="s">
        <v>250</v>
      </c>
      <c r="E143" s="105">
        <v>28050</v>
      </c>
      <c r="F143" s="21"/>
      <c r="G143" s="26">
        <f t="shared" si="2"/>
        <v>9216811.6899999995</v>
      </c>
    </row>
    <row r="144" spans="2:7" ht="40.049999999999997" customHeight="1" x14ac:dyDescent="0.3">
      <c r="B144" s="81">
        <v>44651</v>
      </c>
      <c r="C144" s="72" t="s">
        <v>277</v>
      </c>
      <c r="D144" s="148" t="s">
        <v>251</v>
      </c>
      <c r="E144" s="105">
        <v>794510</v>
      </c>
      <c r="F144" s="21"/>
      <c r="G144" s="26">
        <f t="shared" si="2"/>
        <v>8422301.6899999995</v>
      </c>
    </row>
    <row r="145" spans="2:10" ht="34.950000000000003" customHeight="1" x14ac:dyDescent="0.3">
      <c r="B145" s="81">
        <v>44650</v>
      </c>
      <c r="C145" s="72"/>
      <c r="D145" s="149" t="s">
        <v>6</v>
      </c>
      <c r="E145" s="2">
        <v>25424.35</v>
      </c>
      <c r="F145" s="21"/>
      <c r="G145" s="26">
        <f t="shared" si="2"/>
        <v>8396877.3399999999</v>
      </c>
    </row>
    <row r="146" spans="2:10" ht="34.950000000000003" customHeight="1" thickBot="1" x14ac:dyDescent="0.35">
      <c r="B146" s="81">
        <v>44650</v>
      </c>
      <c r="C146" s="72"/>
      <c r="D146" s="52" t="s">
        <v>5</v>
      </c>
      <c r="E146" s="107">
        <v>175</v>
      </c>
      <c r="F146" s="21"/>
      <c r="G146" s="62">
        <f t="shared" si="2"/>
        <v>8396702.3399999999</v>
      </c>
      <c r="J146" s="5"/>
    </row>
    <row r="147" spans="2:10" ht="30" customHeight="1" thickBot="1" x14ac:dyDescent="0.5">
      <c r="B147" s="82">
        <v>44651</v>
      </c>
      <c r="C147" s="73"/>
      <c r="D147" s="118" t="s">
        <v>40</v>
      </c>
      <c r="E147" s="7"/>
      <c r="F147" s="8"/>
      <c r="G147" s="120">
        <f t="shared" si="2"/>
        <v>8396702.3399999999</v>
      </c>
    </row>
    <row r="148" spans="2:10" ht="25.2" customHeight="1" x14ac:dyDescent="0.3">
      <c r="B148" s="83"/>
      <c r="C148" s="74"/>
      <c r="D148" s="9"/>
      <c r="E148" s="10"/>
      <c r="F148" s="11"/>
      <c r="G148" s="12"/>
    </row>
    <row r="149" spans="2:10" ht="25.2" customHeight="1" x14ac:dyDescent="0.3">
      <c r="B149" s="83"/>
      <c r="C149" s="74"/>
      <c r="D149" s="9"/>
      <c r="E149" s="10"/>
      <c r="F149" s="11"/>
      <c r="G149" s="12"/>
    </row>
    <row r="150" spans="2:10" ht="25.2" customHeight="1" x14ac:dyDescent="0.3">
      <c r="B150" s="83"/>
      <c r="C150" s="74"/>
      <c r="D150" s="9"/>
      <c r="E150" s="10"/>
      <c r="F150" s="11"/>
      <c r="G150" s="12"/>
    </row>
    <row r="151" spans="2:10" ht="25.2" customHeight="1" x14ac:dyDescent="0.3">
      <c r="B151" s="83"/>
      <c r="C151" s="74"/>
      <c r="D151" s="9"/>
      <c r="E151" s="10"/>
      <c r="F151" s="11"/>
      <c r="G151" s="12"/>
    </row>
    <row r="152" spans="2:10" x14ac:dyDescent="0.3">
      <c r="B152" s="83"/>
      <c r="C152" s="74"/>
      <c r="D152" s="9"/>
      <c r="E152" s="10"/>
      <c r="F152" s="11"/>
      <c r="G152" s="12"/>
    </row>
    <row r="153" spans="2:10" x14ac:dyDescent="0.3">
      <c r="B153" s="83"/>
      <c r="C153" s="74"/>
      <c r="D153" s="9"/>
      <c r="E153" s="10"/>
      <c r="F153" s="11"/>
      <c r="G153" s="12"/>
    </row>
    <row r="154" spans="2:10" x14ac:dyDescent="0.3">
      <c r="B154" s="83"/>
      <c r="C154" s="74"/>
      <c r="D154" s="9"/>
      <c r="E154" s="10"/>
      <c r="F154" s="11"/>
      <c r="G154" s="12"/>
    </row>
    <row r="155" spans="2:10" x14ac:dyDescent="0.3">
      <c r="B155" s="83"/>
      <c r="C155" s="74"/>
      <c r="D155" s="9"/>
      <c r="E155" s="10"/>
      <c r="F155" s="11"/>
      <c r="G155" s="12"/>
    </row>
    <row r="157" spans="2:10" x14ac:dyDescent="0.3">
      <c r="B157" s="207" t="s">
        <v>7</v>
      </c>
      <c r="C157" s="207"/>
      <c r="F157" s="211" t="s">
        <v>9</v>
      </c>
      <c r="G157" s="211"/>
    </row>
    <row r="158" spans="2:10" x14ac:dyDescent="0.3">
      <c r="B158" s="203" t="s">
        <v>12</v>
      </c>
      <c r="C158" s="203"/>
      <c r="D158" s="22"/>
      <c r="E158" s="23"/>
      <c r="F158" s="210" t="s">
        <v>10</v>
      </c>
      <c r="G158" s="210"/>
    </row>
    <row r="159" spans="2:10" x14ac:dyDescent="0.3">
      <c r="B159" s="204" t="s">
        <v>8</v>
      </c>
      <c r="C159" s="204"/>
      <c r="F159" s="209" t="s">
        <v>11</v>
      </c>
      <c r="G159" s="209"/>
    </row>
    <row r="160" spans="2:10" x14ac:dyDescent="0.3">
      <c r="F160" s="98"/>
      <c r="G160" s="98"/>
    </row>
    <row r="161" spans="2:7" x14ac:dyDescent="0.3">
      <c r="F161" s="98"/>
      <c r="G161" s="98"/>
    </row>
    <row r="162" spans="2:7" x14ac:dyDescent="0.3">
      <c r="F162" s="98"/>
      <c r="G162" s="98"/>
    </row>
    <row r="163" spans="2:7" x14ac:dyDescent="0.3">
      <c r="B163" s="204"/>
      <c r="C163" s="204"/>
      <c r="F163" s="209"/>
      <c r="G163" s="209"/>
    </row>
    <row r="169" spans="2:7" x14ac:dyDescent="0.3">
      <c r="B169" s="204"/>
      <c r="C169" s="204"/>
      <c r="D169" s="204"/>
      <c r="E169" s="204"/>
      <c r="F169" s="204"/>
      <c r="G169" s="204"/>
    </row>
    <row r="170" spans="2:7" x14ac:dyDescent="0.3">
      <c r="B170" s="204"/>
      <c r="C170" s="204"/>
      <c r="D170" s="204"/>
      <c r="E170" s="204"/>
      <c r="F170" s="204"/>
      <c r="G170" s="204"/>
    </row>
    <row r="171" spans="2:7" x14ac:dyDescent="0.3">
      <c r="B171" s="204"/>
      <c r="C171" s="204"/>
      <c r="D171" s="204"/>
      <c r="E171" s="204"/>
      <c r="F171" s="204"/>
      <c r="G171" s="204"/>
    </row>
    <row r="172" spans="2:7" x14ac:dyDescent="0.3">
      <c r="B172" s="204"/>
      <c r="C172" s="204"/>
      <c r="D172" s="204"/>
      <c r="E172" s="204"/>
      <c r="F172" s="204"/>
      <c r="G172" s="204"/>
    </row>
    <row r="173" spans="2:7" x14ac:dyDescent="0.3">
      <c r="B173" s="204"/>
      <c r="C173" s="204"/>
      <c r="D173" s="204"/>
      <c r="E173" s="204"/>
      <c r="F173" s="204"/>
      <c r="G173" s="204"/>
    </row>
    <row r="174" spans="2:7" x14ac:dyDescent="0.3">
      <c r="B174" s="204"/>
      <c r="C174" s="204"/>
      <c r="D174" s="204"/>
      <c r="E174" s="204"/>
      <c r="F174" s="204"/>
      <c r="G174" s="204"/>
    </row>
    <row r="175" spans="2:7" x14ac:dyDescent="0.3">
      <c r="B175" s="204"/>
      <c r="C175" s="204"/>
      <c r="D175" s="204"/>
      <c r="E175" s="204"/>
      <c r="F175" s="204"/>
      <c r="G175" s="204"/>
    </row>
    <row r="176" spans="2:7" x14ac:dyDescent="0.3">
      <c r="B176" s="204"/>
      <c r="C176" s="204"/>
      <c r="D176" s="204"/>
      <c r="E176" s="204"/>
      <c r="F176" s="204"/>
      <c r="G176" s="204"/>
    </row>
    <row r="177" spans="2:7" x14ac:dyDescent="0.3">
      <c r="C177" s="204"/>
      <c r="D177" s="204"/>
      <c r="E177" s="204"/>
      <c r="F177" s="204"/>
      <c r="G177" s="204"/>
    </row>
    <row r="178" spans="2:7" ht="12" customHeight="1" x14ac:dyDescent="0.3">
      <c r="B178" s="201" t="s">
        <v>288</v>
      </c>
      <c r="C178" s="201"/>
      <c r="D178" s="201"/>
      <c r="E178" s="201"/>
      <c r="F178" s="201"/>
      <c r="G178" s="201"/>
    </row>
    <row r="179" spans="2:7" ht="12" customHeight="1" x14ac:dyDescent="0.3">
      <c r="B179" s="200" t="s">
        <v>0</v>
      </c>
      <c r="C179" s="200"/>
      <c r="D179" s="200"/>
      <c r="E179" s="200"/>
      <c r="F179" s="200"/>
      <c r="G179" s="200"/>
    </row>
    <row r="180" spans="2:7" ht="12" customHeight="1" x14ac:dyDescent="0.3">
      <c r="B180" s="200" t="s">
        <v>26</v>
      </c>
      <c r="C180" s="200"/>
      <c r="D180" s="200"/>
      <c r="E180" s="200"/>
      <c r="F180" s="200"/>
      <c r="G180" s="200"/>
    </row>
    <row r="181" spans="2:7" ht="12" customHeight="1" x14ac:dyDescent="0.3">
      <c r="B181" s="200" t="s">
        <v>43</v>
      </c>
      <c r="C181" s="200"/>
      <c r="D181" s="200"/>
      <c r="E181" s="200"/>
      <c r="F181" s="200"/>
      <c r="G181" s="200"/>
    </row>
    <row r="182" spans="2:7" ht="12" customHeight="1" thickBot="1" x14ac:dyDescent="0.35">
      <c r="B182" s="200" t="s">
        <v>17</v>
      </c>
      <c r="C182" s="200"/>
      <c r="D182" s="200"/>
      <c r="E182" s="200"/>
      <c r="F182" s="200"/>
      <c r="G182" s="200"/>
    </row>
    <row r="183" spans="2:7" ht="30" customHeight="1" thickBot="1" x14ac:dyDescent="0.35">
      <c r="B183" s="163" t="s">
        <v>16</v>
      </c>
      <c r="C183" s="164" t="s">
        <v>13</v>
      </c>
      <c r="D183" s="165" t="s">
        <v>3</v>
      </c>
      <c r="E183" s="166" t="s">
        <v>2</v>
      </c>
      <c r="F183" s="165" t="s">
        <v>1</v>
      </c>
      <c r="G183" s="167" t="s">
        <v>4</v>
      </c>
    </row>
    <row r="184" spans="2:7" ht="25.05" customHeight="1" x14ac:dyDescent="0.3">
      <c r="B184" s="159">
        <v>44620</v>
      </c>
      <c r="C184" s="160"/>
      <c r="D184" s="169" t="s">
        <v>15</v>
      </c>
      <c r="E184" s="161"/>
      <c r="F184" s="110"/>
      <c r="G184" s="162">
        <v>808691.29</v>
      </c>
    </row>
    <row r="185" spans="2:7" ht="25.05" customHeight="1" x14ac:dyDescent="0.3">
      <c r="B185" s="85"/>
      <c r="C185" s="72"/>
      <c r="D185" s="4"/>
      <c r="E185" s="2"/>
      <c r="F185" s="3"/>
      <c r="G185" s="26"/>
    </row>
    <row r="186" spans="2:7" ht="25.05" customHeight="1" thickBot="1" x14ac:dyDescent="0.35">
      <c r="B186" s="150" t="s">
        <v>42</v>
      </c>
      <c r="C186" s="151"/>
      <c r="D186" s="168" t="s">
        <v>20</v>
      </c>
      <c r="E186" s="6">
        <v>175</v>
      </c>
      <c r="F186" s="152"/>
      <c r="G186" s="62">
        <f>G184-E186</f>
        <v>808516.29</v>
      </c>
    </row>
    <row r="187" spans="2:7" ht="25.8" customHeight="1" thickBot="1" x14ac:dyDescent="0.35">
      <c r="B187" s="153">
        <v>44651</v>
      </c>
      <c r="C187" s="154"/>
      <c r="D187" s="155" t="s">
        <v>40</v>
      </c>
      <c r="E187" s="156"/>
      <c r="F187" s="157"/>
      <c r="G187" s="158">
        <v>808516.29</v>
      </c>
    </row>
    <row r="188" spans="2:7" ht="25.95" customHeight="1" x14ac:dyDescent="0.3">
      <c r="B188" s="83"/>
      <c r="C188" s="74"/>
      <c r="D188" s="9"/>
      <c r="E188" s="10"/>
      <c r="F188" s="11"/>
      <c r="G188" s="12"/>
    </row>
    <row r="189" spans="2:7" ht="25.95" customHeight="1" x14ac:dyDescent="0.3">
      <c r="B189" s="83"/>
      <c r="C189" s="74"/>
      <c r="D189" s="9"/>
      <c r="E189" s="10"/>
      <c r="F189" s="11"/>
      <c r="G189" s="12"/>
    </row>
    <row r="190" spans="2:7" ht="25.95" customHeight="1" x14ac:dyDescent="0.3">
      <c r="B190" s="83"/>
      <c r="C190" s="74"/>
      <c r="D190" s="9"/>
      <c r="E190" s="10"/>
      <c r="F190" s="11"/>
      <c r="G190" s="12"/>
    </row>
    <row r="191" spans="2:7" ht="25.95" customHeight="1" x14ac:dyDescent="0.3">
      <c r="B191" s="83"/>
      <c r="C191" s="74"/>
      <c r="D191" s="9"/>
      <c r="E191" s="10"/>
      <c r="F191" s="11"/>
      <c r="G191" s="12"/>
    </row>
    <row r="192" spans="2:7" ht="25.95" customHeight="1" x14ac:dyDescent="0.3">
      <c r="B192" s="83"/>
      <c r="C192" s="74"/>
      <c r="D192" s="9"/>
      <c r="E192" s="10"/>
      <c r="F192" s="11"/>
      <c r="G192" s="12"/>
    </row>
    <row r="193" spans="2:7" x14ac:dyDescent="0.3">
      <c r="B193" s="83"/>
      <c r="C193" s="74"/>
      <c r="D193" s="9"/>
      <c r="E193" s="10"/>
      <c r="F193" s="11"/>
      <c r="G193" s="12"/>
    </row>
    <row r="194" spans="2:7" x14ac:dyDescent="0.3">
      <c r="B194" s="83"/>
      <c r="C194" s="74"/>
      <c r="D194" s="9"/>
      <c r="E194" s="10"/>
      <c r="F194" s="11"/>
      <c r="G194" s="12"/>
    </row>
    <row r="196" spans="2:7" x14ac:dyDescent="0.3">
      <c r="B196" s="207" t="s">
        <v>7</v>
      </c>
      <c r="C196" s="207"/>
      <c r="F196" s="211" t="s">
        <v>9</v>
      </c>
      <c r="G196" s="211"/>
    </row>
    <row r="197" spans="2:7" ht="15" customHeight="1" x14ac:dyDescent="0.3">
      <c r="B197" s="203" t="s">
        <v>12</v>
      </c>
      <c r="C197" s="203"/>
      <c r="D197" s="22"/>
      <c r="E197" s="23"/>
      <c r="F197" s="210" t="s">
        <v>10</v>
      </c>
      <c r="G197" s="210"/>
    </row>
    <row r="198" spans="2:7" x14ac:dyDescent="0.3">
      <c r="B198" s="204" t="s">
        <v>8</v>
      </c>
      <c r="C198" s="204"/>
      <c r="F198" s="209" t="s">
        <v>11</v>
      </c>
      <c r="G198" s="209"/>
    </row>
    <row r="199" spans="2:7" x14ac:dyDescent="0.3">
      <c r="B199" s="204"/>
      <c r="C199" s="204"/>
      <c r="F199" s="209"/>
      <c r="G199" s="209"/>
    </row>
    <row r="200" spans="2:7" x14ac:dyDescent="0.3">
      <c r="F200" s="98"/>
      <c r="G200" s="98"/>
    </row>
    <row r="201" spans="2:7" x14ac:dyDescent="0.3">
      <c r="F201" s="98"/>
      <c r="G201" s="98"/>
    </row>
    <row r="207" spans="2:7" x14ac:dyDescent="0.3">
      <c r="F207" s="31"/>
      <c r="G207" s="32"/>
    </row>
    <row r="208" spans="2:7" x14ac:dyDescent="0.3">
      <c r="B208" s="204"/>
      <c r="C208" s="204"/>
      <c r="D208" s="204"/>
      <c r="E208" s="204"/>
      <c r="F208" s="204"/>
      <c r="G208" s="204"/>
    </row>
    <row r="209" spans="1:7" x14ac:dyDescent="0.3">
      <c r="B209" s="204"/>
      <c r="C209" s="204"/>
      <c r="D209" s="204"/>
      <c r="E209" s="204"/>
      <c r="F209" s="204"/>
      <c r="G209" s="204"/>
    </row>
    <row r="210" spans="1:7" x14ac:dyDescent="0.3">
      <c r="B210" s="204"/>
      <c r="C210" s="204"/>
      <c r="D210" s="204"/>
      <c r="E210" s="204"/>
      <c r="F210" s="204"/>
      <c r="G210" s="204"/>
    </row>
    <row r="211" spans="1:7" x14ac:dyDescent="0.3">
      <c r="B211" s="204"/>
      <c r="C211" s="204"/>
      <c r="D211" s="204"/>
      <c r="E211" s="204"/>
      <c r="F211" s="204"/>
      <c r="G211" s="204"/>
    </row>
    <row r="212" spans="1:7" x14ac:dyDescent="0.3">
      <c r="B212" s="204"/>
      <c r="C212" s="204"/>
      <c r="D212" s="204"/>
      <c r="E212" s="204"/>
      <c r="F212" s="204"/>
      <c r="G212" s="204"/>
    </row>
    <row r="213" spans="1:7" x14ac:dyDescent="0.3">
      <c r="B213" s="204"/>
      <c r="C213" s="204"/>
      <c r="D213" s="204"/>
      <c r="E213" s="204"/>
      <c r="F213" s="204"/>
      <c r="G213" s="204"/>
    </row>
    <row r="214" spans="1:7" x14ac:dyDescent="0.3">
      <c r="A214" s="1">
        <v>1</v>
      </c>
      <c r="B214" s="204"/>
      <c r="C214" s="204"/>
      <c r="D214" s="204"/>
      <c r="E214" s="204"/>
      <c r="F214" s="204"/>
      <c r="G214" s="204"/>
    </row>
    <row r="215" spans="1:7" x14ac:dyDescent="0.3">
      <c r="B215" s="204"/>
      <c r="C215" s="204"/>
      <c r="D215" s="204"/>
      <c r="E215" s="204"/>
      <c r="F215" s="204"/>
      <c r="G215" s="204"/>
    </row>
    <row r="216" spans="1:7" x14ac:dyDescent="0.3">
      <c r="C216" s="204"/>
      <c r="D216" s="204"/>
      <c r="E216" s="204"/>
      <c r="F216" s="204"/>
      <c r="G216" s="204"/>
    </row>
    <row r="217" spans="1:7" x14ac:dyDescent="0.3">
      <c r="B217" s="204"/>
      <c r="C217" s="204"/>
      <c r="D217" s="204"/>
      <c r="E217" s="204"/>
      <c r="F217" s="204"/>
      <c r="G217" s="204"/>
    </row>
    <row r="218" spans="1:7" ht="12" customHeight="1" x14ac:dyDescent="0.3">
      <c r="B218" s="201" t="s">
        <v>289</v>
      </c>
      <c r="C218" s="201"/>
      <c r="D218" s="201"/>
      <c r="E218" s="201"/>
      <c r="F218" s="201"/>
      <c r="G218" s="201"/>
    </row>
    <row r="219" spans="1:7" ht="12" customHeight="1" x14ac:dyDescent="0.3">
      <c r="B219" s="200" t="s">
        <v>0</v>
      </c>
      <c r="C219" s="200"/>
      <c r="D219" s="200"/>
      <c r="E219" s="200"/>
      <c r="F219" s="200"/>
      <c r="G219" s="200"/>
    </row>
    <row r="220" spans="1:7" ht="12" customHeight="1" x14ac:dyDescent="0.3">
      <c r="B220" s="200" t="s">
        <v>290</v>
      </c>
      <c r="C220" s="200"/>
      <c r="D220" s="200"/>
      <c r="E220" s="200"/>
      <c r="F220" s="200"/>
      <c r="G220" s="200"/>
    </row>
    <row r="221" spans="1:7" ht="12" customHeight="1" x14ac:dyDescent="0.3">
      <c r="B221" s="200" t="s">
        <v>41</v>
      </c>
      <c r="C221" s="200"/>
      <c r="D221" s="200"/>
      <c r="E221" s="200"/>
      <c r="F221" s="200"/>
      <c r="G221" s="200"/>
    </row>
    <row r="222" spans="1:7" ht="12" customHeight="1" thickBot="1" x14ac:dyDescent="0.35">
      <c r="B222" s="200" t="s">
        <v>17</v>
      </c>
      <c r="C222" s="200"/>
      <c r="D222" s="200"/>
      <c r="E222" s="200"/>
      <c r="F222" s="200"/>
      <c r="G222" s="200"/>
    </row>
    <row r="223" spans="1:7" ht="30" customHeight="1" thickBot="1" x14ac:dyDescent="0.35">
      <c r="B223" s="132" t="s">
        <v>16</v>
      </c>
      <c r="C223" s="133" t="s">
        <v>13</v>
      </c>
      <c r="D223" s="134" t="s">
        <v>3</v>
      </c>
      <c r="E223" s="135" t="s">
        <v>2</v>
      </c>
      <c r="F223" s="134" t="s">
        <v>1</v>
      </c>
      <c r="G223" s="136" t="s">
        <v>4</v>
      </c>
    </row>
    <row r="224" spans="1:7" ht="25.05" customHeight="1" x14ac:dyDescent="0.3">
      <c r="A224" s="108"/>
      <c r="B224" s="80">
        <v>44620</v>
      </c>
      <c r="C224" s="70"/>
      <c r="D224" s="24" t="s">
        <v>15</v>
      </c>
      <c r="E224" s="33"/>
      <c r="F224" s="34"/>
      <c r="G224" s="25">
        <v>7467.26</v>
      </c>
    </row>
    <row r="225" spans="1:7" ht="25.05" customHeight="1" thickBot="1" x14ac:dyDescent="0.35">
      <c r="A225" s="108"/>
      <c r="B225" s="87"/>
      <c r="C225" s="76"/>
      <c r="D225" s="27"/>
      <c r="E225" s="28">
        <v>0</v>
      </c>
      <c r="F225" s="29">
        <v>0</v>
      </c>
      <c r="G225" s="35">
        <f>G224-E225</f>
        <v>7467.26</v>
      </c>
    </row>
    <row r="226" spans="1:7" ht="25.8" customHeight="1" thickBot="1" x14ac:dyDescent="0.35">
      <c r="A226" s="93"/>
      <c r="B226" s="88">
        <v>44651</v>
      </c>
      <c r="C226" s="78"/>
      <c r="D226" s="36" t="s">
        <v>40</v>
      </c>
      <c r="E226" s="106"/>
      <c r="F226" s="37"/>
      <c r="G226" s="38">
        <f>G225</f>
        <v>7467.26</v>
      </c>
    </row>
    <row r="227" spans="1:7" ht="25.95" customHeight="1" x14ac:dyDescent="0.3">
      <c r="B227" s="83"/>
      <c r="C227" s="74"/>
      <c r="D227" s="45"/>
      <c r="E227" s="10"/>
      <c r="F227" s="40"/>
      <c r="G227" s="41"/>
    </row>
    <row r="228" spans="1:7" ht="25.95" customHeight="1" x14ac:dyDescent="0.3">
      <c r="B228" s="83"/>
      <c r="C228" s="74"/>
      <c r="D228" s="45"/>
      <c r="E228" s="10"/>
      <c r="F228" s="40"/>
      <c r="G228" s="41"/>
    </row>
    <row r="229" spans="1:7" ht="25.95" customHeight="1" x14ac:dyDescent="0.3">
      <c r="B229" s="83"/>
      <c r="C229" s="74"/>
      <c r="D229" s="45"/>
      <c r="E229" s="10"/>
      <c r="F229" s="40"/>
      <c r="G229" s="41"/>
    </row>
    <row r="230" spans="1:7" ht="25.95" customHeight="1" x14ac:dyDescent="0.3">
      <c r="B230" s="83"/>
      <c r="C230" s="74"/>
      <c r="D230" s="45"/>
      <c r="E230" s="10"/>
      <c r="F230" s="40"/>
      <c r="G230" s="41"/>
    </row>
    <row r="231" spans="1:7" ht="25.95" customHeight="1" x14ac:dyDescent="0.3">
      <c r="B231" s="83"/>
      <c r="C231" s="74"/>
      <c r="D231" s="39"/>
      <c r="E231" s="10"/>
      <c r="F231" s="40"/>
      <c r="G231" s="41"/>
    </row>
    <row r="232" spans="1:7" ht="15" customHeight="1" x14ac:dyDescent="0.3">
      <c r="B232" s="83"/>
      <c r="C232" s="74"/>
      <c r="D232" s="39"/>
      <c r="E232" s="10"/>
      <c r="F232" s="40"/>
      <c r="G232" s="41"/>
    </row>
    <row r="233" spans="1:7" x14ac:dyDescent="0.3">
      <c r="B233" s="83"/>
      <c r="C233" s="74"/>
      <c r="D233" s="39"/>
      <c r="E233" s="10"/>
      <c r="F233" s="40"/>
    </row>
    <row r="234" spans="1:7" x14ac:dyDescent="0.3">
      <c r="B234" s="204" t="s">
        <v>33</v>
      </c>
      <c r="C234" s="204"/>
      <c r="E234" s="209" t="s">
        <v>34</v>
      </c>
      <c r="F234" s="209"/>
      <c r="G234" s="209"/>
    </row>
    <row r="235" spans="1:7" x14ac:dyDescent="0.3">
      <c r="B235" s="204" t="s">
        <v>7</v>
      </c>
      <c r="C235" s="204"/>
      <c r="F235" s="98" t="s">
        <v>9</v>
      </c>
      <c r="G235" s="99"/>
    </row>
    <row r="236" spans="1:7" x14ac:dyDescent="0.3">
      <c r="B236" s="203" t="s">
        <v>12</v>
      </c>
      <c r="C236" s="203"/>
      <c r="D236" s="22"/>
      <c r="E236" s="23"/>
      <c r="F236" s="99" t="s">
        <v>10</v>
      </c>
      <c r="G236" s="98"/>
    </row>
    <row r="237" spans="1:7" x14ac:dyDescent="0.3">
      <c r="B237" s="204" t="s">
        <v>8</v>
      </c>
      <c r="C237" s="204"/>
      <c r="F237" s="98" t="s">
        <v>11</v>
      </c>
    </row>
    <row r="244" spans="2:7" x14ac:dyDescent="0.3">
      <c r="G244" s="95"/>
    </row>
    <row r="245" spans="2:7" x14ac:dyDescent="0.3">
      <c r="D245" s="113"/>
      <c r="E245" s="100"/>
      <c r="F245" s="95"/>
      <c r="G245" s="95"/>
    </row>
    <row r="246" spans="2:7" x14ac:dyDescent="0.3">
      <c r="D246" s="113"/>
      <c r="E246" s="100"/>
      <c r="F246" s="95"/>
      <c r="G246" s="95"/>
    </row>
    <row r="247" spans="2:7" x14ac:dyDescent="0.3">
      <c r="D247" s="113"/>
      <c r="E247" s="100"/>
      <c r="F247" s="95"/>
      <c r="G247" s="95"/>
    </row>
    <row r="248" spans="2:7" x14ac:dyDescent="0.3">
      <c r="D248" s="113"/>
      <c r="E248" s="100"/>
      <c r="F248" s="95"/>
      <c r="G248" s="95"/>
    </row>
    <row r="249" spans="2:7" x14ac:dyDescent="0.3">
      <c r="D249" s="113"/>
      <c r="E249" s="100"/>
      <c r="F249" s="95"/>
      <c r="G249" s="95"/>
    </row>
    <row r="250" spans="2:7" x14ac:dyDescent="0.3">
      <c r="D250" s="113"/>
      <c r="E250" s="100"/>
      <c r="F250" s="95"/>
      <c r="G250" s="95"/>
    </row>
    <row r="251" spans="2:7" x14ac:dyDescent="0.3">
      <c r="D251" s="113"/>
      <c r="E251" s="100"/>
      <c r="F251" s="95"/>
      <c r="G251" s="95"/>
    </row>
    <row r="252" spans="2:7" x14ac:dyDescent="0.3">
      <c r="D252" s="113"/>
      <c r="E252" s="100"/>
      <c r="F252" s="95"/>
      <c r="G252" s="95"/>
    </row>
    <row r="253" spans="2:7" x14ac:dyDescent="0.3">
      <c r="D253" s="113"/>
      <c r="E253" s="100"/>
      <c r="F253" s="95"/>
      <c r="G253" s="95"/>
    </row>
    <row r="254" spans="2:7" ht="12" customHeight="1" x14ac:dyDescent="0.3">
      <c r="D254" s="113"/>
      <c r="E254" s="100"/>
      <c r="F254" s="95"/>
      <c r="G254" s="94"/>
    </row>
    <row r="255" spans="2:7" ht="12" customHeight="1" x14ac:dyDescent="0.3">
      <c r="B255" s="201" t="s">
        <v>288</v>
      </c>
      <c r="C255" s="201"/>
      <c r="D255" s="201"/>
      <c r="E255" s="201"/>
      <c r="F255" s="201"/>
      <c r="G255" s="201"/>
    </row>
    <row r="256" spans="2:7" ht="12" customHeight="1" x14ac:dyDescent="0.3">
      <c r="B256" s="200" t="s">
        <v>0</v>
      </c>
      <c r="C256" s="200"/>
      <c r="D256" s="200"/>
      <c r="E256" s="200"/>
      <c r="F256" s="200"/>
      <c r="G256" s="200"/>
    </row>
    <row r="257" spans="1:7" ht="12" customHeight="1" x14ac:dyDescent="0.3">
      <c r="B257" s="200" t="s">
        <v>27</v>
      </c>
      <c r="C257" s="200"/>
      <c r="D257" s="200"/>
      <c r="E257" s="200"/>
      <c r="F257" s="200"/>
      <c r="G257" s="200"/>
    </row>
    <row r="258" spans="1:7" ht="12" customHeight="1" x14ac:dyDescent="0.3">
      <c r="B258" s="200" t="s">
        <v>41</v>
      </c>
      <c r="C258" s="200"/>
      <c r="D258" s="200"/>
      <c r="E258" s="200"/>
      <c r="F258" s="200"/>
      <c r="G258" s="200"/>
    </row>
    <row r="259" spans="1:7" ht="12" customHeight="1" thickBot="1" x14ac:dyDescent="0.35">
      <c r="B259" s="200" t="s">
        <v>17</v>
      </c>
      <c r="C259" s="200"/>
      <c r="D259" s="200"/>
      <c r="E259" s="200"/>
      <c r="F259" s="200"/>
      <c r="G259" s="200"/>
    </row>
    <row r="260" spans="1:7" ht="30" customHeight="1" thickBot="1" x14ac:dyDescent="0.35">
      <c r="B260" s="132" t="s">
        <v>16</v>
      </c>
      <c r="C260" s="133" t="s">
        <v>13</v>
      </c>
      <c r="D260" s="134" t="s">
        <v>3</v>
      </c>
      <c r="E260" s="135" t="s">
        <v>2</v>
      </c>
      <c r="F260" s="134" t="s">
        <v>1</v>
      </c>
      <c r="G260" s="131" t="s">
        <v>4</v>
      </c>
    </row>
    <row r="261" spans="1:7" ht="25.05" customHeight="1" x14ac:dyDescent="0.3">
      <c r="A261" s="108"/>
      <c r="B261" s="80">
        <v>44620</v>
      </c>
      <c r="C261" s="70"/>
      <c r="D261" s="24" t="s">
        <v>15</v>
      </c>
      <c r="E261" s="33"/>
      <c r="F261" s="34"/>
      <c r="G261" s="170">
        <v>294549.24</v>
      </c>
    </row>
    <row r="262" spans="1:7" ht="25.05" customHeight="1" thickBot="1" x14ac:dyDescent="0.35">
      <c r="B262" s="87"/>
      <c r="C262" s="76"/>
      <c r="D262" s="27"/>
      <c r="E262" s="28">
        <v>0</v>
      </c>
      <c r="F262" s="29">
        <v>0</v>
      </c>
      <c r="G262" s="53">
        <f>G261</f>
        <v>294549.24</v>
      </c>
    </row>
    <row r="263" spans="1:7" ht="25.8" customHeight="1" thickBot="1" x14ac:dyDescent="0.35">
      <c r="B263" s="88">
        <v>44651</v>
      </c>
      <c r="C263" s="78"/>
      <c r="D263" s="36" t="s">
        <v>40</v>
      </c>
      <c r="E263" s="106"/>
      <c r="F263" s="37"/>
      <c r="G263" s="38">
        <f>G262</f>
        <v>294549.24</v>
      </c>
    </row>
    <row r="264" spans="1:7" ht="25.95" customHeight="1" x14ac:dyDescent="0.3">
      <c r="B264" s="83"/>
      <c r="C264" s="74"/>
      <c r="D264" s="45"/>
      <c r="E264" s="10"/>
      <c r="F264" s="40"/>
      <c r="G264" s="41"/>
    </row>
    <row r="265" spans="1:7" ht="25.95" customHeight="1" x14ac:dyDescent="0.3">
      <c r="B265" s="83"/>
      <c r="C265" s="74"/>
      <c r="D265" s="45"/>
      <c r="E265" s="10"/>
      <c r="F265" s="40"/>
      <c r="G265" s="41"/>
    </row>
    <row r="266" spans="1:7" ht="25.95" customHeight="1" x14ac:dyDescent="0.3">
      <c r="B266" s="83"/>
      <c r="C266" s="74"/>
      <c r="D266" s="45"/>
      <c r="E266" s="10"/>
      <c r="F266" s="40"/>
      <c r="G266" s="41"/>
    </row>
    <row r="267" spans="1:7" ht="25.95" customHeight="1" x14ac:dyDescent="0.3">
      <c r="B267" s="83"/>
      <c r="C267" s="74"/>
      <c r="D267" s="45"/>
      <c r="E267" s="10"/>
      <c r="F267" s="40"/>
      <c r="G267" s="41"/>
    </row>
    <row r="268" spans="1:7" ht="25.95" customHeight="1" x14ac:dyDescent="0.3">
      <c r="B268" s="83"/>
      <c r="C268" s="74"/>
      <c r="D268" s="39"/>
      <c r="E268" s="10"/>
      <c r="F268" s="40"/>
      <c r="G268" s="41"/>
    </row>
    <row r="269" spans="1:7" x14ac:dyDescent="0.3">
      <c r="B269" s="83"/>
      <c r="C269" s="74"/>
      <c r="D269" s="39"/>
      <c r="E269" s="10"/>
      <c r="F269" s="40"/>
      <c r="G269" s="41"/>
    </row>
    <row r="270" spans="1:7" x14ac:dyDescent="0.3">
      <c r="B270" s="83"/>
      <c r="C270" s="74"/>
      <c r="D270" s="39"/>
      <c r="E270" s="10"/>
      <c r="F270" s="40"/>
      <c r="G270" s="41"/>
    </row>
    <row r="271" spans="1:7" x14ac:dyDescent="0.3">
      <c r="B271" s="83"/>
      <c r="C271" s="74"/>
      <c r="D271" s="39"/>
      <c r="E271" s="10"/>
      <c r="F271" s="40"/>
      <c r="G271" s="41"/>
    </row>
    <row r="272" spans="1:7" x14ac:dyDescent="0.3">
      <c r="B272" s="83"/>
      <c r="C272" s="74"/>
      <c r="D272" s="39"/>
      <c r="E272" s="10"/>
      <c r="F272" s="40"/>
      <c r="G272" s="11"/>
    </row>
    <row r="273" spans="2:9" x14ac:dyDescent="0.3">
      <c r="B273" s="208" t="s">
        <v>36</v>
      </c>
      <c r="C273" s="208"/>
      <c r="E273" s="209" t="s">
        <v>35</v>
      </c>
      <c r="F273" s="209"/>
      <c r="G273" s="209"/>
    </row>
    <row r="274" spans="2:9" x14ac:dyDescent="0.3">
      <c r="B274" s="207" t="s">
        <v>7</v>
      </c>
      <c r="C274" s="207"/>
      <c r="F274" s="97" t="s">
        <v>9</v>
      </c>
      <c r="G274" s="99"/>
    </row>
    <row r="275" spans="2:9" x14ac:dyDescent="0.3">
      <c r="B275" s="203" t="s">
        <v>12</v>
      </c>
      <c r="C275" s="203"/>
      <c r="D275" s="22"/>
      <c r="E275" s="23"/>
      <c r="F275" s="99" t="s">
        <v>10</v>
      </c>
      <c r="G275" s="98"/>
    </row>
    <row r="276" spans="2:9" x14ac:dyDescent="0.3">
      <c r="B276" s="204" t="s">
        <v>8</v>
      </c>
      <c r="C276" s="204"/>
      <c r="F276" s="98" t="s">
        <v>11</v>
      </c>
    </row>
    <row r="285" spans="2:9" x14ac:dyDescent="0.3">
      <c r="G285" s="95"/>
    </row>
    <row r="286" spans="2:9" x14ac:dyDescent="0.3">
      <c r="D286" s="113"/>
      <c r="E286" s="100"/>
      <c r="F286" s="95"/>
      <c r="G286" s="95"/>
      <c r="I286" s="57"/>
    </row>
    <row r="287" spans="2:9" x14ac:dyDescent="0.3">
      <c r="D287" s="113"/>
      <c r="E287" s="100"/>
      <c r="F287" s="95"/>
      <c r="G287" s="95"/>
    </row>
    <row r="288" spans="2:9" x14ac:dyDescent="0.3">
      <c r="D288" s="113"/>
      <c r="E288" s="100"/>
      <c r="F288" s="95"/>
      <c r="G288" s="95"/>
    </row>
    <row r="289" spans="1:7" x14ac:dyDescent="0.3">
      <c r="D289" s="113"/>
      <c r="E289" s="100"/>
      <c r="F289" s="95"/>
      <c r="G289" s="95"/>
    </row>
    <row r="290" spans="1:7" x14ac:dyDescent="0.3">
      <c r="D290" s="113"/>
      <c r="E290" s="100"/>
      <c r="F290" s="95"/>
      <c r="G290" s="95"/>
    </row>
    <row r="291" spans="1:7" x14ac:dyDescent="0.3">
      <c r="D291" s="113"/>
      <c r="E291" s="100"/>
      <c r="F291" s="95"/>
      <c r="G291" s="95"/>
    </row>
    <row r="292" spans="1:7" x14ac:dyDescent="0.3">
      <c r="D292" s="113"/>
      <c r="E292" s="100"/>
      <c r="F292" s="95"/>
      <c r="G292" s="95"/>
    </row>
    <row r="293" spans="1:7" x14ac:dyDescent="0.3">
      <c r="D293" s="113"/>
      <c r="E293" s="100"/>
      <c r="F293" s="95"/>
      <c r="G293" s="95"/>
    </row>
    <row r="294" spans="1:7" ht="12.6" customHeight="1" x14ac:dyDescent="0.3">
      <c r="D294" s="113"/>
      <c r="E294" s="100"/>
      <c r="F294" s="95"/>
      <c r="G294" s="95"/>
    </row>
    <row r="295" spans="1:7" ht="12" customHeight="1" x14ac:dyDescent="0.3">
      <c r="D295" s="113"/>
      <c r="E295" s="100"/>
      <c r="F295" s="95"/>
      <c r="G295" s="94"/>
    </row>
    <row r="296" spans="1:7" ht="12" customHeight="1" x14ac:dyDescent="0.3">
      <c r="B296" s="201" t="s">
        <v>288</v>
      </c>
      <c r="C296" s="201"/>
      <c r="D296" s="201"/>
      <c r="E296" s="201"/>
      <c r="F296" s="201"/>
      <c r="G296" s="201"/>
    </row>
    <row r="297" spans="1:7" ht="12" customHeight="1" x14ac:dyDescent="0.3">
      <c r="B297" s="200" t="s">
        <v>0</v>
      </c>
      <c r="C297" s="200"/>
      <c r="D297" s="200"/>
      <c r="E297" s="200"/>
      <c r="F297" s="200"/>
      <c r="G297" s="200"/>
    </row>
    <row r="298" spans="1:7" ht="12" customHeight="1" x14ac:dyDescent="0.3">
      <c r="B298" s="200" t="s">
        <v>28</v>
      </c>
      <c r="C298" s="200"/>
      <c r="D298" s="200"/>
      <c r="E298" s="200"/>
      <c r="F298" s="200"/>
      <c r="G298" s="200"/>
    </row>
    <row r="299" spans="1:7" ht="12" customHeight="1" x14ac:dyDescent="0.3">
      <c r="B299" s="200" t="s">
        <v>41</v>
      </c>
      <c r="C299" s="200"/>
      <c r="D299" s="200"/>
      <c r="E299" s="200"/>
      <c r="F299" s="200"/>
      <c r="G299" s="200"/>
    </row>
    <row r="300" spans="1:7" ht="12" customHeight="1" thickBot="1" x14ac:dyDescent="0.35">
      <c r="B300" s="200" t="s">
        <v>17</v>
      </c>
      <c r="C300" s="200"/>
      <c r="D300" s="200"/>
      <c r="E300" s="200"/>
      <c r="F300" s="200"/>
      <c r="G300" s="200"/>
    </row>
    <row r="301" spans="1:7" ht="30" customHeight="1" thickBot="1" x14ac:dyDescent="0.35">
      <c r="B301" s="132" t="s">
        <v>16</v>
      </c>
      <c r="C301" s="133" t="s">
        <v>13</v>
      </c>
      <c r="D301" s="134" t="s">
        <v>3</v>
      </c>
      <c r="E301" s="135" t="s">
        <v>2</v>
      </c>
      <c r="F301" s="134" t="s">
        <v>1</v>
      </c>
      <c r="G301" s="131" t="s">
        <v>4</v>
      </c>
    </row>
    <row r="302" spans="1:7" ht="25.05" customHeight="1" x14ac:dyDescent="0.3">
      <c r="A302" s="96"/>
      <c r="B302" s="80">
        <v>44620</v>
      </c>
      <c r="C302" s="70"/>
      <c r="D302" s="24" t="s">
        <v>15</v>
      </c>
      <c r="E302" s="33"/>
      <c r="F302" s="54"/>
      <c r="G302" s="91">
        <v>0</v>
      </c>
    </row>
    <row r="303" spans="1:7" ht="25.05" customHeight="1" x14ac:dyDescent="0.3">
      <c r="B303" s="85"/>
      <c r="C303" s="72"/>
      <c r="D303" s="4"/>
      <c r="E303" s="2">
        <v>0</v>
      </c>
      <c r="F303" s="55">
        <v>0</v>
      </c>
      <c r="G303" s="59">
        <f>G302-E303</f>
        <v>0</v>
      </c>
    </row>
    <row r="304" spans="1:7" ht="25.8" customHeight="1" thickBot="1" x14ac:dyDescent="0.35">
      <c r="B304" s="89">
        <v>44651</v>
      </c>
      <c r="C304" s="76"/>
      <c r="D304" s="43" t="s">
        <v>40</v>
      </c>
      <c r="E304" s="28"/>
      <c r="F304" s="56"/>
      <c r="G304" s="92">
        <f>G303</f>
        <v>0</v>
      </c>
    </row>
    <row r="305" spans="2:7" ht="25.65" customHeight="1" x14ac:dyDescent="0.3">
      <c r="B305" s="83"/>
      <c r="C305" s="74"/>
      <c r="D305" s="45"/>
      <c r="E305" s="10"/>
      <c r="F305" s="40"/>
      <c r="G305" s="67"/>
    </row>
    <row r="306" spans="2:7" x14ac:dyDescent="0.3">
      <c r="B306" s="83"/>
      <c r="C306" s="74"/>
      <c r="D306" s="45"/>
      <c r="E306" s="10"/>
      <c r="F306" s="40"/>
      <c r="G306" s="67"/>
    </row>
    <row r="307" spans="2:7" x14ac:dyDescent="0.3">
      <c r="B307" s="83"/>
      <c r="C307" s="74"/>
      <c r="D307" s="45"/>
      <c r="E307" s="10"/>
      <c r="F307" s="40"/>
      <c r="G307" s="67"/>
    </row>
    <row r="308" spans="2:7" x14ac:dyDescent="0.3">
      <c r="B308" s="83"/>
      <c r="C308" s="74"/>
      <c r="D308" s="45"/>
      <c r="E308" s="10"/>
      <c r="F308" s="40"/>
      <c r="G308" s="67"/>
    </row>
    <row r="309" spans="2:7" x14ac:dyDescent="0.3">
      <c r="B309" s="83"/>
      <c r="C309" s="74"/>
      <c r="D309" s="45"/>
      <c r="E309" s="10"/>
      <c r="F309" s="40"/>
      <c r="G309" s="67"/>
    </row>
    <row r="310" spans="2:7" x14ac:dyDescent="0.3">
      <c r="B310" s="83"/>
      <c r="C310" s="74"/>
      <c r="D310" s="45"/>
      <c r="E310" s="10"/>
      <c r="F310" s="40"/>
      <c r="G310" s="67"/>
    </row>
    <row r="311" spans="2:7" x14ac:dyDescent="0.3">
      <c r="B311" s="83"/>
      <c r="C311" s="74"/>
      <c r="D311" s="45"/>
      <c r="E311" s="10"/>
      <c r="F311" s="40"/>
      <c r="G311" s="67"/>
    </row>
    <row r="312" spans="2:7" x14ac:dyDescent="0.3">
      <c r="B312" s="74"/>
      <c r="C312" s="74"/>
      <c r="D312" s="45"/>
      <c r="E312" s="10"/>
      <c r="F312" s="40"/>
      <c r="G312" s="46"/>
    </row>
    <row r="313" spans="2:7" x14ac:dyDescent="0.3">
      <c r="B313" s="74"/>
      <c r="C313" s="74"/>
      <c r="D313" s="45"/>
      <c r="E313" s="10"/>
      <c r="F313" s="40"/>
      <c r="G313" s="46"/>
    </row>
    <row r="314" spans="2:7" x14ac:dyDescent="0.3">
      <c r="B314" s="74"/>
      <c r="C314" s="74"/>
      <c r="D314" s="45"/>
      <c r="E314" s="10"/>
      <c r="F314" s="40"/>
      <c r="G314" s="31"/>
    </row>
    <row r="315" spans="2:7" x14ac:dyDescent="0.3">
      <c r="F315" s="31"/>
      <c r="G315" s="40"/>
    </row>
    <row r="316" spans="2:7" x14ac:dyDescent="0.3">
      <c r="E316" s="204" t="s">
        <v>37</v>
      </c>
      <c r="F316" s="204"/>
      <c r="G316" s="204"/>
    </row>
    <row r="317" spans="2:7" x14ac:dyDescent="0.3">
      <c r="B317" s="207" t="s">
        <v>7</v>
      </c>
      <c r="C317" s="207"/>
      <c r="F317" s="97" t="s">
        <v>9</v>
      </c>
      <c r="G317" s="99"/>
    </row>
    <row r="318" spans="2:7" x14ac:dyDescent="0.3">
      <c r="B318" s="203" t="s">
        <v>12</v>
      </c>
      <c r="C318" s="203"/>
      <c r="F318" s="99" t="s">
        <v>10</v>
      </c>
      <c r="G318" s="98"/>
    </row>
    <row r="319" spans="2:7" x14ac:dyDescent="0.3">
      <c r="B319" s="204" t="s">
        <v>8</v>
      </c>
      <c r="C319" s="204"/>
      <c r="F319" s="98" t="s">
        <v>11</v>
      </c>
    </row>
    <row r="342" spans="4:7" x14ac:dyDescent="0.3">
      <c r="G342" s="95"/>
    </row>
    <row r="343" spans="4:7" x14ac:dyDescent="0.3">
      <c r="D343" s="113"/>
      <c r="E343" s="100"/>
      <c r="F343" s="95"/>
      <c r="G343" s="95"/>
    </row>
    <row r="344" spans="4:7" x14ac:dyDescent="0.3">
      <c r="D344" s="113"/>
      <c r="E344" s="100"/>
      <c r="F344" s="95"/>
      <c r="G344" s="95"/>
    </row>
    <row r="345" spans="4:7" x14ac:dyDescent="0.3">
      <c r="D345" s="113"/>
      <c r="E345" s="100"/>
      <c r="F345" s="95"/>
      <c r="G345" s="95"/>
    </row>
    <row r="346" spans="4:7" x14ac:dyDescent="0.3">
      <c r="D346" s="113"/>
      <c r="E346" s="100"/>
      <c r="F346" s="95"/>
      <c r="G346" s="95"/>
    </row>
    <row r="347" spans="4:7" x14ac:dyDescent="0.3">
      <c r="D347" s="113"/>
      <c r="E347" s="100"/>
      <c r="F347" s="95"/>
      <c r="G347" s="95"/>
    </row>
    <row r="348" spans="4:7" x14ac:dyDescent="0.3">
      <c r="D348" s="113"/>
      <c r="E348" s="100"/>
      <c r="F348" s="95"/>
      <c r="G348" s="95"/>
    </row>
    <row r="349" spans="4:7" x14ac:dyDescent="0.3">
      <c r="D349" s="113"/>
      <c r="E349" s="100"/>
      <c r="F349" s="95"/>
      <c r="G349" s="95"/>
    </row>
    <row r="350" spans="4:7" x14ac:dyDescent="0.3">
      <c r="D350" s="113"/>
      <c r="E350" s="100"/>
      <c r="F350" s="95"/>
      <c r="G350" s="95"/>
    </row>
    <row r="351" spans="4:7" x14ac:dyDescent="0.3">
      <c r="D351" s="113"/>
      <c r="E351" s="100"/>
      <c r="F351" s="95"/>
      <c r="G351" s="95"/>
    </row>
    <row r="352" spans="4:7" ht="12" customHeight="1" x14ac:dyDescent="0.3">
      <c r="D352" s="113"/>
      <c r="E352" s="100"/>
      <c r="F352" s="95"/>
      <c r="G352" s="94"/>
    </row>
    <row r="353" spans="2:7" ht="12" customHeight="1" x14ac:dyDescent="0.3">
      <c r="B353" s="201" t="s">
        <v>288</v>
      </c>
      <c r="C353" s="201"/>
      <c r="D353" s="201"/>
      <c r="E353" s="201"/>
      <c r="F353" s="201"/>
      <c r="G353" s="201"/>
    </row>
    <row r="354" spans="2:7" ht="12" customHeight="1" x14ac:dyDescent="0.3">
      <c r="B354" s="200" t="s">
        <v>0</v>
      </c>
      <c r="C354" s="200"/>
      <c r="D354" s="200"/>
      <c r="E354" s="200"/>
      <c r="F354" s="200"/>
      <c r="G354" s="200"/>
    </row>
    <row r="355" spans="2:7" ht="12" customHeight="1" x14ac:dyDescent="0.3">
      <c r="B355" s="200" t="s">
        <v>29</v>
      </c>
      <c r="C355" s="200"/>
      <c r="D355" s="200"/>
      <c r="E355" s="200"/>
      <c r="F355" s="200"/>
      <c r="G355" s="200"/>
    </row>
    <row r="356" spans="2:7" ht="12" customHeight="1" x14ac:dyDescent="0.3">
      <c r="B356" s="200" t="s">
        <v>41</v>
      </c>
      <c r="C356" s="200"/>
      <c r="D356" s="200"/>
      <c r="E356" s="200"/>
      <c r="F356" s="200"/>
      <c r="G356" s="200"/>
    </row>
    <row r="357" spans="2:7" ht="12" customHeight="1" thickBot="1" x14ac:dyDescent="0.35">
      <c r="B357" s="200" t="s">
        <v>17</v>
      </c>
      <c r="C357" s="200"/>
      <c r="D357" s="200"/>
      <c r="E357" s="200"/>
      <c r="F357" s="200"/>
      <c r="G357" s="200"/>
    </row>
    <row r="358" spans="2:7" ht="30" customHeight="1" thickBot="1" x14ac:dyDescent="0.35">
      <c r="B358" s="132" t="s">
        <v>16</v>
      </c>
      <c r="C358" s="133" t="s">
        <v>13</v>
      </c>
      <c r="D358" s="134" t="s">
        <v>3</v>
      </c>
      <c r="E358" s="135" t="s">
        <v>2</v>
      </c>
      <c r="F358" s="134" t="s">
        <v>1</v>
      </c>
      <c r="G358" s="131" t="s">
        <v>4</v>
      </c>
    </row>
    <row r="359" spans="2:7" ht="25.05" customHeight="1" x14ac:dyDescent="0.3">
      <c r="B359" s="80">
        <v>44620</v>
      </c>
      <c r="C359" s="70"/>
      <c r="D359" s="60" t="s">
        <v>15</v>
      </c>
      <c r="E359" s="33"/>
      <c r="F359" s="34"/>
      <c r="G359" s="61">
        <v>120593.29</v>
      </c>
    </row>
    <row r="360" spans="2:7" ht="25.05" customHeight="1" thickBot="1" x14ac:dyDescent="0.35">
      <c r="B360" s="171"/>
      <c r="C360" s="151"/>
      <c r="D360" s="168"/>
      <c r="E360" s="6">
        <v>0</v>
      </c>
      <c r="F360" s="152">
        <v>0</v>
      </c>
      <c r="G360" s="172">
        <f>G359-E360</f>
        <v>120593.29</v>
      </c>
    </row>
    <row r="361" spans="2:7" ht="25.8" customHeight="1" thickBot="1" x14ac:dyDescent="0.35">
      <c r="B361" s="153">
        <v>44651</v>
      </c>
      <c r="C361" s="154"/>
      <c r="D361" s="173" t="s">
        <v>40</v>
      </c>
      <c r="E361" s="156"/>
      <c r="F361" s="174"/>
      <c r="G361" s="175">
        <f>G360</f>
        <v>120593.29</v>
      </c>
    </row>
    <row r="362" spans="2:7" ht="27.6" customHeight="1" x14ac:dyDescent="0.3">
      <c r="B362" s="74"/>
      <c r="C362" s="74"/>
      <c r="D362" s="45"/>
      <c r="E362" s="10"/>
      <c r="F362" s="40"/>
      <c r="G362" s="41"/>
    </row>
    <row r="363" spans="2:7" ht="27.6" customHeight="1" x14ac:dyDescent="0.3">
      <c r="B363" s="74"/>
      <c r="C363" s="74"/>
      <c r="D363" s="45"/>
      <c r="E363" s="10"/>
      <c r="F363" s="40"/>
      <c r="G363" s="41"/>
    </row>
    <row r="364" spans="2:7" ht="27.6" customHeight="1" x14ac:dyDescent="0.3">
      <c r="B364" s="74"/>
      <c r="C364" s="74"/>
      <c r="D364" s="45"/>
      <c r="E364" s="10"/>
      <c r="F364" s="40"/>
      <c r="G364" s="41"/>
    </row>
    <row r="365" spans="2:7" ht="27.6" customHeight="1" x14ac:dyDescent="0.3">
      <c r="B365" s="74"/>
      <c r="C365" s="74"/>
      <c r="D365" s="45"/>
      <c r="E365" s="10"/>
      <c r="F365" s="40"/>
      <c r="G365" s="41"/>
    </row>
    <row r="366" spans="2:7" x14ac:dyDescent="0.3">
      <c r="B366" s="74"/>
      <c r="C366" s="74"/>
      <c r="D366" s="45"/>
      <c r="E366" s="10"/>
      <c r="F366" s="40"/>
      <c r="G366" s="41"/>
    </row>
    <row r="367" spans="2:7" x14ac:dyDescent="0.3">
      <c r="B367" s="74"/>
      <c r="C367" s="74"/>
      <c r="D367" s="45"/>
      <c r="E367" s="10"/>
      <c r="F367" s="40"/>
      <c r="G367" s="41"/>
    </row>
    <row r="368" spans="2:7" x14ac:dyDescent="0.3">
      <c r="B368" s="74"/>
      <c r="C368" s="74"/>
      <c r="D368" s="45"/>
      <c r="E368" s="10"/>
      <c r="F368" s="40"/>
      <c r="G368" s="31"/>
    </row>
    <row r="369" spans="2:7" x14ac:dyDescent="0.3">
      <c r="F369" s="31"/>
      <c r="G369" s="31"/>
    </row>
    <row r="370" spans="2:7" x14ac:dyDescent="0.3">
      <c r="F370" s="31"/>
      <c r="G370" s="40"/>
    </row>
    <row r="371" spans="2:7" x14ac:dyDescent="0.3">
      <c r="B371" s="204"/>
      <c r="C371" s="204"/>
      <c r="E371" s="204" t="s">
        <v>38</v>
      </c>
      <c r="F371" s="204"/>
      <c r="G371" s="204"/>
    </row>
    <row r="372" spans="2:7" x14ac:dyDescent="0.3">
      <c r="B372" s="207" t="s">
        <v>7</v>
      </c>
      <c r="C372" s="207"/>
      <c r="F372" s="97" t="s">
        <v>9</v>
      </c>
      <c r="G372" s="99"/>
    </row>
    <row r="373" spans="2:7" x14ac:dyDescent="0.3">
      <c r="B373" s="203" t="s">
        <v>12</v>
      </c>
      <c r="C373" s="203"/>
      <c r="F373" s="99" t="s">
        <v>10</v>
      </c>
      <c r="G373" s="98"/>
    </row>
    <row r="374" spans="2:7" x14ac:dyDescent="0.3">
      <c r="B374" s="204" t="s">
        <v>8</v>
      </c>
      <c r="C374" s="204"/>
      <c r="F374" s="98" t="s">
        <v>11</v>
      </c>
    </row>
    <row r="384" spans="2:7" x14ac:dyDescent="0.3">
      <c r="G384" s="95"/>
    </row>
    <row r="385" spans="2:7" x14ac:dyDescent="0.3">
      <c r="D385" s="113"/>
      <c r="E385" s="100"/>
      <c r="F385" s="95"/>
      <c r="G385" s="95"/>
    </row>
    <row r="386" spans="2:7" x14ac:dyDescent="0.3">
      <c r="D386" s="113"/>
      <c r="E386" s="100"/>
      <c r="F386" s="95"/>
      <c r="G386" s="95"/>
    </row>
    <row r="387" spans="2:7" x14ac:dyDescent="0.3">
      <c r="D387" s="113"/>
      <c r="E387" s="100"/>
      <c r="F387" s="95"/>
      <c r="G387" s="95"/>
    </row>
    <row r="388" spans="2:7" x14ac:dyDescent="0.3">
      <c r="D388" s="113"/>
      <c r="E388" s="100"/>
      <c r="F388" s="95"/>
      <c r="G388" s="95"/>
    </row>
    <row r="389" spans="2:7" x14ac:dyDescent="0.3">
      <c r="D389" s="113"/>
      <c r="E389" s="100"/>
      <c r="F389" s="95"/>
      <c r="G389" s="95"/>
    </row>
    <row r="390" spans="2:7" x14ac:dyDescent="0.3">
      <c r="D390" s="113"/>
      <c r="E390" s="100"/>
      <c r="F390" s="95"/>
      <c r="G390" s="95"/>
    </row>
    <row r="391" spans="2:7" x14ac:dyDescent="0.3">
      <c r="D391" s="113"/>
      <c r="E391" s="100"/>
      <c r="F391" s="95"/>
      <c r="G391" s="95"/>
    </row>
    <row r="392" spans="2:7" x14ac:dyDescent="0.3">
      <c r="D392" s="113"/>
      <c r="E392" s="100"/>
      <c r="F392" s="95"/>
      <c r="G392" s="95"/>
    </row>
    <row r="393" spans="2:7" x14ac:dyDescent="0.3">
      <c r="D393" s="113"/>
      <c r="E393" s="100"/>
      <c r="F393" s="95"/>
      <c r="G393" s="95"/>
    </row>
    <row r="394" spans="2:7" ht="12" customHeight="1" x14ac:dyDescent="0.3">
      <c r="D394" s="113"/>
      <c r="E394" s="100"/>
      <c r="F394" s="95"/>
      <c r="G394" s="94"/>
    </row>
    <row r="395" spans="2:7" ht="12" customHeight="1" x14ac:dyDescent="0.3">
      <c r="B395" s="201" t="s">
        <v>39</v>
      </c>
      <c r="C395" s="201"/>
      <c r="D395" s="201"/>
      <c r="E395" s="201"/>
      <c r="F395" s="201"/>
      <c r="G395" s="201"/>
    </row>
    <row r="396" spans="2:7" ht="12" customHeight="1" x14ac:dyDescent="0.3">
      <c r="B396" s="200" t="s">
        <v>0</v>
      </c>
      <c r="C396" s="200"/>
      <c r="D396" s="200"/>
      <c r="E396" s="200"/>
      <c r="F396" s="200"/>
      <c r="G396" s="200"/>
    </row>
    <row r="397" spans="2:7" ht="12" customHeight="1" x14ac:dyDescent="0.3">
      <c r="B397" s="200" t="s">
        <v>30</v>
      </c>
      <c r="C397" s="200"/>
      <c r="D397" s="200"/>
      <c r="E397" s="200"/>
      <c r="F397" s="200"/>
      <c r="G397" s="200"/>
    </row>
    <row r="398" spans="2:7" ht="12" customHeight="1" x14ac:dyDescent="0.3">
      <c r="B398" s="200" t="s">
        <v>41</v>
      </c>
      <c r="C398" s="200"/>
      <c r="D398" s="200"/>
      <c r="E398" s="200"/>
      <c r="F398" s="200"/>
      <c r="G398" s="200"/>
    </row>
    <row r="399" spans="2:7" ht="12" customHeight="1" thickBot="1" x14ac:dyDescent="0.35">
      <c r="B399" s="206" t="s">
        <v>17</v>
      </c>
      <c r="C399" s="206"/>
      <c r="D399" s="206"/>
      <c r="E399" s="206"/>
      <c r="F399" s="206"/>
      <c r="G399" s="206"/>
    </row>
    <row r="400" spans="2:7" ht="30" customHeight="1" thickBot="1" x14ac:dyDescent="0.35">
      <c r="B400" s="137" t="s">
        <v>16</v>
      </c>
      <c r="C400" s="127" t="s">
        <v>13</v>
      </c>
      <c r="D400" s="138" t="s">
        <v>3</v>
      </c>
      <c r="E400" s="139" t="s">
        <v>2</v>
      </c>
      <c r="F400" s="138" t="s">
        <v>1</v>
      </c>
      <c r="G400" s="140" t="s">
        <v>4</v>
      </c>
    </row>
    <row r="401" spans="2:7" ht="25.05" customHeight="1" x14ac:dyDescent="0.3">
      <c r="B401" s="90">
        <v>44620</v>
      </c>
      <c r="C401" s="79"/>
      <c r="D401" s="24" t="s">
        <v>15</v>
      </c>
      <c r="E401" s="47"/>
      <c r="F401" s="48"/>
      <c r="G401" s="49">
        <v>-116776.73000000021</v>
      </c>
    </row>
    <row r="402" spans="2:7" ht="25.05" customHeight="1" x14ac:dyDescent="0.3">
      <c r="B402" s="81">
        <v>44631</v>
      </c>
      <c r="C402" s="72"/>
      <c r="D402" s="4" t="s">
        <v>166</v>
      </c>
      <c r="E402" s="2"/>
      <c r="F402" s="3">
        <v>1212616</v>
      </c>
      <c r="G402" s="42">
        <f>G401+F402</f>
        <v>1095839.2699999998</v>
      </c>
    </row>
    <row r="403" spans="2:7" ht="25.05" customHeight="1" x14ac:dyDescent="0.3">
      <c r="B403" s="81">
        <v>44637</v>
      </c>
      <c r="C403" s="72"/>
      <c r="D403" s="4" t="s">
        <v>44</v>
      </c>
      <c r="E403" s="2">
        <v>1212616</v>
      </c>
      <c r="F403" s="3"/>
      <c r="G403" s="42">
        <f>G402-E403</f>
        <v>-116776.73000000021</v>
      </c>
    </row>
    <row r="404" spans="2:7" ht="25.05" customHeight="1" thickBot="1" x14ac:dyDescent="0.35">
      <c r="B404" s="150">
        <v>44651</v>
      </c>
      <c r="C404" s="151"/>
      <c r="D404" s="168" t="s">
        <v>5</v>
      </c>
      <c r="E404" s="6">
        <v>175</v>
      </c>
      <c r="F404" s="152"/>
      <c r="G404" s="176">
        <f>G403-E404</f>
        <v>-116951.73000000021</v>
      </c>
    </row>
    <row r="405" spans="2:7" ht="25.8" customHeight="1" thickBot="1" x14ac:dyDescent="0.35">
      <c r="B405" s="153">
        <v>44651</v>
      </c>
      <c r="C405" s="154"/>
      <c r="D405" s="173" t="s">
        <v>40</v>
      </c>
      <c r="E405" s="156"/>
      <c r="F405" s="174"/>
      <c r="G405" s="177">
        <f>G404</f>
        <v>-116951.73000000021</v>
      </c>
    </row>
    <row r="406" spans="2:7" ht="25.2" customHeight="1" x14ac:dyDescent="0.3">
      <c r="B406" s="83"/>
      <c r="C406" s="74"/>
      <c r="D406" s="45"/>
      <c r="E406" s="10"/>
      <c r="F406" s="40"/>
      <c r="G406" s="41"/>
    </row>
    <row r="407" spans="2:7" ht="25.2" customHeight="1" x14ac:dyDescent="0.3">
      <c r="B407" s="83"/>
      <c r="C407" s="74"/>
      <c r="D407" s="45"/>
      <c r="E407" s="10"/>
      <c r="F407" s="40"/>
      <c r="G407" s="41"/>
    </row>
    <row r="408" spans="2:7" ht="25.2" customHeight="1" x14ac:dyDescent="0.3">
      <c r="B408" s="83"/>
      <c r="C408" s="74"/>
      <c r="D408" s="45"/>
      <c r="E408" s="10"/>
      <c r="F408" s="40"/>
      <c r="G408" s="41"/>
    </row>
    <row r="409" spans="2:7" ht="25.2" customHeight="1" x14ac:dyDescent="0.3">
      <c r="F409" s="31"/>
      <c r="G409" s="31"/>
    </row>
    <row r="410" spans="2:7" x14ac:dyDescent="0.3">
      <c r="F410" s="31"/>
      <c r="G410" s="31"/>
    </row>
    <row r="411" spans="2:7" x14ac:dyDescent="0.3">
      <c r="F411" s="31"/>
      <c r="G411" s="31"/>
    </row>
    <row r="412" spans="2:7" x14ac:dyDescent="0.3">
      <c r="F412" s="31"/>
      <c r="G412" s="31"/>
    </row>
    <row r="413" spans="2:7" x14ac:dyDescent="0.3">
      <c r="F413" s="31"/>
      <c r="G413" s="31"/>
    </row>
    <row r="414" spans="2:7" x14ac:dyDescent="0.3">
      <c r="F414" s="31"/>
      <c r="G414" s="31"/>
    </row>
    <row r="415" spans="2:7" x14ac:dyDescent="0.3">
      <c r="E415" s="204"/>
      <c r="F415" s="204"/>
      <c r="G415" s="204"/>
    </row>
    <row r="416" spans="2:7" x14ac:dyDescent="0.3">
      <c r="B416" s="207" t="s">
        <v>7</v>
      </c>
      <c r="C416" s="207"/>
      <c r="E416" s="142"/>
      <c r="F416" s="116" t="s">
        <v>9</v>
      </c>
      <c r="G416" s="116"/>
    </row>
    <row r="417" spans="2:7" x14ac:dyDescent="0.3">
      <c r="B417" s="203" t="s">
        <v>12</v>
      </c>
      <c r="C417" s="203"/>
      <c r="F417" s="99" t="s">
        <v>10</v>
      </c>
      <c r="G417" s="99"/>
    </row>
    <row r="418" spans="2:7" x14ac:dyDescent="0.3">
      <c r="B418" s="204" t="s">
        <v>8</v>
      </c>
      <c r="C418" s="204"/>
      <c r="F418" s="98" t="s">
        <v>11</v>
      </c>
      <c r="G418" s="98"/>
    </row>
    <row r="419" spans="2:7" x14ac:dyDescent="0.3">
      <c r="B419" s="115"/>
      <c r="C419" s="115"/>
      <c r="F419" s="117"/>
      <c r="G419" s="117"/>
    </row>
    <row r="420" spans="2:7" x14ac:dyDescent="0.3">
      <c r="B420" s="115"/>
      <c r="C420" s="115"/>
      <c r="F420" s="117"/>
      <c r="G420" s="117"/>
    </row>
    <row r="421" spans="2:7" x14ac:dyDescent="0.3">
      <c r="B421" s="115"/>
      <c r="C421" s="115"/>
      <c r="F421" s="117"/>
      <c r="G421" s="117"/>
    </row>
    <row r="422" spans="2:7" x14ac:dyDescent="0.3">
      <c r="B422" s="115"/>
      <c r="C422" s="115"/>
      <c r="F422" s="117"/>
      <c r="G422" s="117"/>
    </row>
    <row r="423" spans="2:7" x14ac:dyDescent="0.3">
      <c r="B423" s="115"/>
      <c r="C423" s="115"/>
      <c r="F423" s="117"/>
      <c r="G423" s="117"/>
    </row>
    <row r="424" spans="2:7" x14ac:dyDescent="0.3">
      <c r="B424" s="115"/>
      <c r="C424" s="115"/>
      <c r="F424" s="117"/>
      <c r="G424" s="117"/>
    </row>
    <row r="425" spans="2:7" x14ac:dyDescent="0.3">
      <c r="B425" s="115"/>
      <c r="C425" s="115"/>
      <c r="F425" s="117"/>
      <c r="G425" s="117"/>
    </row>
    <row r="426" spans="2:7" x14ac:dyDescent="0.3">
      <c r="B426" s="115"/>
      <c r="C426" s="115"/>
      <c r="F426" s="117"/>
      <c r="G426" s="117"/>
    </row>
    <row r="427" spans="2:7" x14ac:dyDescent="0.3">
      <c r="B427" s="115"/>
      <c r="C427" s="115"/>
      <c r="F427" s="117"/>
      <c r="G427" s="117"/>
    </row>
    <row r="428" spans="2:7" x14ac:dyDescent="0.3">
      <c r="B428" s="115"/>
      <c r="C428" s="115"/>
      <c r="F428" s="117"/>
      <c r="G428" s="117"/>
    </row>
    <row r="429" spans="2:7" x14ac:dyDescent="0.3">
      <c r="F429" s="98"/>
      <c r="G429" s="98"/>
    </row>
    <row r="430" spans="2:7" x14ac:dyDescent="0.3">
      <c r="F430" s="98"/>
      <c r="G430" s="98"/>
    </row>
    <row r="431" spans="2:7" x14ac:dyDescent="0.3">
      <c r="D431" s="113"/>
      <c r="E431" s="100"/>
      <c r="F431" s="95"/>
      <c r="G431" s="95"/>
    </row>
    <row r="432" spans="2:7" x14ac:dyDescent="0.3">
      <c r="D432" s="113"/>
      <c r="E432" s="100"/>
      <c r="F432" s="95"/>
      <c r="G432" s="95"/>
    </row>
    <row r="433" spans="1:7" x14ac:dyDescent="0.3">
      <c r="D433" s="113"/>
      <c r="E433" s="100"/>
      <c r="F433" s="95"/>
      <c r="G433" s="95"/>
    </row>
    <row r="434" spans="1:7" x14ac:dyDescent="0.3">
      <c r="D434" s="113"/>
      <c r="E434" s="100"/>
      <c r="F434" s="95"/>
      <c r="G434" s="95"/>
    </row>
    <row r="435" spans="1:7" x14ac:dyDescent="0.3">
      <c r="D435" s="113"/>
      <c r="E435" s="100"/>
      <c r="F435" s="95"/>
      <c r="G435" s="95"/>
    </row>
    <row r="436" spans="1:7" x14ac:dyDescent="0.3">
      <c r="D436" s="113"/>
      <c r="E436" s="100"/>
      <c r="F436" s="95"/>
      <c r="G436" s="95"/>
    </row>
    <row r="437" spans="1:7" x14ac:dyDescent="0.3">
      <c r="D437" s="113"/>
      <c r="E437" s="100"/>
      <c r="F437" s="95"/>
      <c r="G437" s="95"/>
    </row>
    <row r="438" spans="1:7" x14ac:dyDescent="0.3">
      <c r="D438" s="113"/>
      <c r="E438" s="100"/>
      <c r="F438" s="95"/>
      <c r="G438" s="95"/>
    </row>
    <row r="439" spans="1:7" x14ac:dyDescent="0.3">
      <c r="D439" s="113"/>
      <c r="E439" s="100"/>
      <c r="F439" s="95"/>
      <c r="G439" s="95"/>
    </row>
    <row r="440" spans="1:7" ht="12" customHeight="1" x14ac:dyDescent="0.3">
      <c r="D440" s="113"/>
      <c r="E440" s="100"/>
      <c r="F440" s="95"/>
      <c r="G440" s="95"/>
    </row>
    <row r="441" spans="1:7" ht="12" customHeight="1" x14ac:dyDescent="0.3">
      <c r="B441" s="201" t="s">
        <v>288</v>
      </c>
      <c r="C441" s="201"/>
      <c r="D441" s="201"/>
      <c r="E441" s="201"/>
      <c r="F441" s="201"/>
      <c r="G441" s="201"/>
    </row>
    <row r="442" spans="1:7" ht="12" customHeight="1" x14ac:dyDescent="0.3">
      <c r="B442" s="200" t="s">
        <v>0</v>
      </c>
      <c r="C442" s="200"/>
      <c r="D442" s="200"/>
      <c r="E442" s="200"/>
      <c r="F442" s="200"/>
      <c r="G442" s="200"/>
    </row>
    <row r="443" spans="1:7" ht="12" customHeight="1" x14ac:dyDescent="0.3">
      <c r="B443" s="200" t="s">
        <v>31</v>
      </c>
      <c r="C443" s="200"/>
      <c r="D443" s="200"/>
      <c r="E443" s="200"/>
      <c r="F443" s="200"/>
      <c r="G443" s="200"/>
    </row>
    <row r="444" spans="1:7" ht="12" customHeight="1" x14ac:dyDescent="0.3">
      <c r="B444" s="200" t="s">
        <v>41</v>
      </c>
      <c r="C444" s="200"/>
      <c r="D444" s="200"/>
      <c r="E444" s="200"/>
      <c r="F444" s="200"/>
      <c r="G444" s="200"/>
    </row>
    <row r="445" spans="1:7" ht="12" customHeight="1" thickBot="1" x14ac:dyDescent="0.35">
      <c r="B445" s="206" t="s">
        <v>17</v>
      </c>
      <c r="C445" s="206"/>
      <c r="D445" s="206"/>
      <c r="E445" s="206"/>
      <c r="F445" s="206"/>
      <c r="G445" s="206"/>
    </row>
    <row r="446" spans="1:7" ht="30" customHeight="1" thickBot="1" x14ac:dyDescent="0.35">
      <c r="A446" s="108"/>
      <c r="B446" s="132" t="s">
        <v>16</v>
      </c>
      <c r="C446" s="133" t="s">
        <v>13</v>
      </c>
      <c r="D446" s="134" t="s">
        <v>3</v>
      </c>
      <c r="E446" s="135" t="s">
        <v>2</v>
      </c>
      <c r="F446" s="134" t="s">
        <v>1</v>
      </c>
      <c r="G446" s="134" t="s">
        <v>4</v>
      </c>
    </row>
    <row r="447" spans="1:7" ht="34.950000000000003" customHeight="1" x14ac:dyDescent="0.3">
      <c r="A447" s="93"/>
      <c r="B447" s="178">
        <v>44620</v>
      </c>
      <c r="C447" s="179"/>
      <c r="D447" s="60" t="s">
        <v>14</v>
      </c>
      <c r="E447" s="33"/>
      <c r="F447" s="34"/>
      <c r="G447" s="25">
        <v>27661822.209999997</v>
      </c>
    </row>
    <row r="448" spans="1:7" ht="34.950000000000003" customHeight="1" x14ac:dyDescent="0.3">
      <c r="B448" s="180">
        <v>44623</v>
      </c>
      <c r="C448" s="181">
        <v>3213</v>
      </c>
      <c r="D448" s="189" t="s">
        <v>51</v>
      </c>
      <c r="E448" s="2">
        <v>18000</v>
      </c>
      <c r="F448" s="3"/>
      <c r="G448" s="26">
        <f>G447-E448</f>
        <v>27643822.209999997</v>
      </c>
    </row>
    <row r="449" spans="2:7" ht="34.950000000000003" customHeight="1" x14ac:dyDescent="0.3">
      <c r="B449" s="180">
        <v>44623</v>
      </c>
      <c r="C449" s="181">
        <v>3214</v>
      </c>
      <c r="D449" s="189" t="s">
        <v>51</v>
      </c>
      <c r="E449" s="2">
        <v>18000</v>
      </c>
      <c r="F449" s="3"/>
      <c r="G449" s="26">
        <f>G448-E449</f>
        <v>27625822.209999997</v>
      </c>
    </row>
    <row r="450" spans="2:7" ht="34.950000000000003" customHeight="1" x14ac:dyDescent="0.3">
      <c r="B450" s="180">
        <v>44623</v>
      </c>
      <c r="C450" s="181">
        <v>3215</v>
      </c>
      <c r="D450" s="189" t="s">
        <v>51</v>
      </c>
      <c r="E450" s="2">
        <v>18000</v>
      </c>
      <c r="F450" s="3"/>
      <c r="G450" s="26">
        <f t="shared" ref="G450:G513" si="3">G449-E450</f>
        <v>27607822.209999997</v>
      </c>
    </row>
    <row r="451" spans="2:7" ht="34.950000000000003" customHeight="1" x14ac:dyDescent="0.3">
      <c r="B451" s="180">
        <v>44623</v>
      </c>
      <c r="C451" s="181">
        <v>3216</v>
      </c>
      <c r="D451" s="189" t="s">
        <v>51</v>
      </c>
      <c r="E451" s="2">
        <v>18000</v>
      </c>
      <c r="F451" s="3"/>
      <c r="G451" s="26">
        <f t="shared" si="3"/>
        <v>27589822.209999997</v>
      </c>
    </row>
    <row r="452" spans="2:7" ht="34.950000000000003" customHeight="1" x14ac:dyDescent="0.3">
      <c r="B452" s="180">
        <v>44623</v>
      </c>
      <c r="C452" s="181">
        <v>3217</v>
      </c>
      <c r="D452" s="189" t="s">
        <v>52</v>
      </c>
      <c r="E452" s="2">
        <v>27000</v>
      </c>
      <c r="F452" s="3"/>
      <c r="G452" s="26">
        <f t="shared" si="3"/>
        <v>27562822.209999997</v>
      </c>
    </row>
    <row r="453" spans="2:7" ht="34.200000000000003" customHeight="1" x14ac:dyDescent="0.3">
      <c r="B453" s="180">
        <v>44623</v>
      </c>
      <c r="C453" s="181">
        <v>3218</v>
      </c>
      <c r="D453" s="189" t="s">
        <v>51</v>
      </c>
      <c r="E453" s="2">
        <v>18000</v>
      </c>
      <c r="F453" s="3"/>
      <c r="G453" s="26">
        <f t="shared" si="3"/>
        <v>27544822.209999997</v>
      </c>
    </row>
    <row r="454" spans="2:7" ht="37.950000000000003" customHeight="1" x14ac:dyDescent="0.3">
      <c r="B454" s="180">
        <v>44654</v>
      </c>
      <c r="C454" s="181">
        <v>3219</v>
      </c>
      <c r="D454" s="189" t="s">
        <v>53</v>
      </c>
      <c r="E454" s="2">
        <v>188409.12</v>
      </c>
      <c r="F454" s="3"/>
      <c r="G454" s="26">
        <f t="shared" si="3"/>
        <v>27356413.089999996</v>
      </c>
    </row>
    <row r="455" spans="2:7" ht="37.950000000000003" customHeight="1" x14ac:dyDescent="0.3">
      <c r="B455" s="180">
        <v>44776</v>
      </c>
      <c r="C455" s="181">
        <v>3220</v>
      </c>
      <c r="D455" s="189" t="s">
        <v>54</v>
      </c>
      <c r="E455" s="2">
        <v>27000</v>
      </c>
      <c r="F455" s="3"/>
      <c r="G455" s="26">
        <f t="shared" si="3"/>
        <v>27329413.089999996</v>
      </c>
    </row>
    <row r="456" spans="2:7" ht="37.950000000000003" customHeight="1" x14ac:dyDescent="0.3">
      <c r="B456" s="180">
        <v>44776</v>
      </c>
      <c r="C456" s="181">
        <v>3221</v>
      </c>
      <c r="D456" s="189" t="s">
        <v>55</v>
      </c>
      <c r="E456" s="2">
        <v>27000</v>
      </c>
      <c r="F456" s="3"/>
      <c r="G456" s="26">
        <f t="shared" si="3"/>
        <v>27302413.089999996</v>
      </c>
    </row>
    <row r="457" spans="2:7" ht="37.950000000000003" customHeight="1" x14ac:dyDescent="0.3">
      <c r="B457" s="180">
        <v>44868</v>
      </c>
      <c r="C457" s="181">
        <v>3222</v>
      </c>
      <c r="D457" s="189" t="s">
        <v>56</v>
      </c>
      <c r="E457" s="2">
        <v>9820</v>
      </c>
      <c r="F457" s="3"/>
      <c r="G457" s="26">
        <f t="shared" si="3"/>
        <v>27292593.089999996</v>
      </c>
    </row>
    <row r="458" spans="2:7" ht="37.950000000000003" customHeight="1" x14ac:dyDescent="0.3">
      <c r="B458" s="180" t="s">
        <v>46</v>
      </c>
      <c r="C458" s="181">
        <v>3223</v>
      </c>
      <c r="D458" s="189" t="s">
        <v>57</v>
      </c>
      <c r="E458" s="2">
        <v>8787.01</v>
      </c>
      <c r="F458" s="3"/>
      <c r="G458" s="26">
        <f t="shared" si="3"/>
        <v>27283806.079999994</v>
      </c>
    </row>
    <row r="459" spans="2:7" ht="37.950000000000003" customHeight="1" x14ac:dyDescent="0.3">
      <c r="B459" s="180" t="s">
        <v>46</v>
      </c>
      <c r="C459" s="181">
        <v>3224</v>
      </c>
      <c r="D459" s="189" t="s">
        <v>58</v>
      </c>
      <c r="E459" s="2">
        <v>16807.5</v>
      </c>
      <c r="F459" s="3"/>
      <c r="G459" s="26">
        <f t="shared" si="3"/>
        <v>27266998.579999994</v>
      </c>
    </row>
    <row r="460" spans="2:7" ht="37.950000000000003" customHeight="1" x14ac:dyDescent="0.3">
      <c r="B460" s="180" t="s">
        <v>47</v>
      </c>
      <c r="C460" s="181">
        <v>3225</v>
      </c>
      <c r="D460" s="189" t="s">
        <v>59</v>
      </c>
      <c r="E460" s="2">
        <v>90000</v>
      </c>
      <c r="F460" s="3"/>
      <c r="G460" s="26">
        <f t="shared" si="3"/>
        <v>27176998.579999994</v>
      </c>
    </row>
    <row r="461" spans="2:7" ht="37.950000000000003" customHeight="1" x14ac:dyDescent="0.3">
      <c r="B461" s="180" t="s">
        <v>47</v>
      </c>
      <c r="C461" s="181">
        <v>3226</v>
      </c>
      <c r="D461" s="189" t="s">
        <v>60</v>
      </c>
      <c r="E461" s="2">
        <v>38090.15</v>
      </c>
      <c r="F461" s="3"/>
      <c r="G461" s="26">
        <f t="shared" si="3"/>
        <v>27138908.429999996</v>
      </c>
    </row>
    <row r="462" spans="2:7" ht="37.950000000000003" customHeight="1" x14ac:dyDescent="0.3">
      <c r="B462" s="180" t="s">
        <v>47</v>
      </c>
      <c r="C462" s="181">
        <v>3227</v>
      </c>
      <c r="D462" s="189" t="s">
        <v>61</v>
      </c>
      <c r="E462" s="2">
        <v>16163.65</v>
      </c>
      <c r="F462" s="3"/>
      <c r="G462" s="26">
        <f t="shared" si="3"/>
        <v>27122744.779999997</v>
      </c>
    </row>
    <row r="463" spans="2:7" ht="37.950000000000003" customHeight="1" x14ac:dyDescent="0.3">
      <c r="B463" s="180" t="s">
        <v>47</v>
      </c>
      <c r="C463" s="181">
        <v>3228</v>
      </c>
      <c r="D463" s="189" t="s">
        <v>62</v>
      </c>
      <c r="E463" s="2">
        <v>16824.599999999999</v>
      </c>
      <c r="F463" s="3"/>
      <c r="G463" s="26">
        <f t="shared" si="3"/>
        <v>27105920.179999996</v>
      </c>
    </row>
    <row r="464" spans="2:7" ht="37.950000000000003" customHeight="1" x14ac:dyDescent="0.3">
      <c r="B464" s="180" t="s">
        <v>47</v>
      </c>
      <c r="C464" s="181">
        <v>3229</v>
      </c>
      <c r="D464" s="189" t="s">
        <v>63</v>
      </c>
      <c r="E464" s="2">
        <v>187050</v>
      </c>
      <c r="F464" s="3"/>
      <c r="G464" s="26">
        <f t="shared" si="3"/>
        <v>26918870.179999996</v>
      </c>
    </row>
    <row r="465" spans="2:7" ht="37.950000000000003" customHeight="1" x14ac:dyDescent="0.3">
      <c r="B465" s="180" t="s">
        <v>48</v>
      </c>
      <c r="C465" s="181">
        <v>3230</v>
      </c>
      <c r="D465" s="189" t="s">
        <v>64</v>
      </c>
      <c r="E465" s="2">
        <v>32041.59</v>
      </c>
      <c r="F465" s="3"/>
      <c r="G465" s="26">
        <f t="shared" si="3"/>
        <v>26886828.589999996</v>
      </c>
    </row>
    <row r="466" spans="2:7" ht="37.950000000000003" customHeight="1" x14ac:dyDescent="0.3">
      <c r="B466" s="180" t="s">
        <v>49</v>
      </c>
      <c r="C466" s="181">
        <v>3231</v>
      </c>
      <c r="D466" s="189" t="s">
        <v>65</v>
      </c>
      <c r="E466" s="2">
        <v>18000</v>
      </c>
      <c r="F466" s="3"/>
      <c r="G466" s="26">
        <f t="shared" si="3"/>
        <v>26868828.589999996</v>
      </c>
    </row>
    <row r="467" spans="2:7" ht="37.950000000000003" customHeight="1" x14ac:dyDescent="0.3">
      <c r="B467" s="180" t="s">
        <v>49</v>
      </c>
      <c r="C467" s="181">
        <v>3232</v>
      </c>
      <c r="D467" s="189" t="s">
        <v>65</v>
      </c>
      <c r="E467" s="2">
        <v>18000</v>
      </c>
      <c r="F467" s="3"/>
      <c r="G467" s="26">
        <f t="shared" si="3"/>
        <v>26850828.589999996</v>
      </c>
    </row>
    <row r="468" spans="2:7" ht="37.950000000000003" customHeight="1" x14ac:dyDescent="0.3">
      <c r="B468" s="180" t="s">
        <v>49</v>
      </c>
      <c r="C468" s="181">
        <v>3233</v>
      </c>
      <c r="D468" s="189" t="s">
        <v>66</v>
      </c>
      <c r="E468" s="2">
        <v>27000</v>
      </c>
      <c r="F468" s="3"/>
      <c r="G468" s="26">
        <f t="shared" si="3"/>
        <v>26823828.589999996</v>
      </c>
    </row>
    <row r="469" spans="2:7" ht="37.950000000000003" customHeight="1" x14ac:dyDescent="0.3">
      <c r="B469" s="180" t="s">
        <v>49</v>
      </c>
      <c r="C469" s="181">
        <v>3234</v>
      </c>
      <c r="D469" s="189" t="s">
        <v>66</v>
      </c>
      <c r="E469" s="2">
        <v>27000</v>
      </c>
      <c r="F469" s="3"/>
      <c r="G469" s="26">
        <f t="shared" si="3"/>
        <v>26796828.589999996</v>
      </c>
    </row>
    <row r="470" spans="2:7" ht="37.950000000000003" customHeight="1" x14ac:dyDescent="0.3">
      <c r="B470" s="180" t="s">
        <v>49</v>
      </c>
      <c r="C470" s="181">
        <v>3235</v>
      </c>
      <c r="D470" s="189" t="s">
        <v>67</v>
      </c>
      <c r="E470" s="2">
        <v>39165.339999999997</v>
      </c>
      <c r="F470" s="3"/>
      <c r="G470" s="26">
        <f t="shared" si="3"/>
        <v>26757663.249999996</v>
      </c>
    </row>
    <row r="471" spans="2:7" ht="37.950000000000003" customHeight="1" x14ac:dyDescent="0.3">
      <c r="B471" s="180" t="s">
        <v>49</v>
      </c>
      <c r="C471" s="181">
        <v>3236</v>
      </c>
      <c r="D471" s="189" t="s">
        <v>65</v>
      </c>
      <c r="E471" s="2">
        <v>54000</v>
      </c>
      <c r="F471" s="3"/>
      <c r="G471" s="26">
        <f t="shared" si="3"/>
        <v>26703663.249999996</v>
      </c>
    </row>
    <row r="472" spans="2:7" ht="37.950000000000003" customHeight="1" x14ac:dyDescent="0.3">
      <c r="B472" s="180" t="s">
        <v>49</v>
      </c>
      <c r="C472" s="181">
        <v>3237</v>
      </c>
      <c r="D472" s="189" t="s">
        <v>68</v>
      </c>
      <c r="E472" s="2">
        <v>56481.3</v>
      </c>
      <c r="F472" s="3"/>
      <c r="G472" s="26">
        <f t="shared" si="3"/>
        <v>26647181.949999996</v>
      </c>
    </row>
    <row r="473" spans="2:7" ht="37.950000000000003" customHeight="1" x14ac:dyDescent="0.3">
      <c r="B473" s="180" t="s">
        <v>50</v>
      </c>
      <c r="C473" s="181">
        <v>3238</v>
      </c>
      <c r="D473" s="189" t="s">
        <v>69</v>
      </c>
      <c r="E473" s="2">
        <v>68470.95</v>
      </c>
      <c r="F473" s="3"/>
      <c r="G473" s="26">
        <f t="shared" si="3"/>
        <v>26578710.999999996</v>
      </c>
    </row>
    <row r="474" spans="2:7" ht="37.950000000000003" customHeight="1" x14ac:dyDescent="0.3">
      <c r="B474" s="180">
        <v>44654</v>
      </c>
      <c r="C474" s="181" t="s">
        <v>119</v>
      </c>
      <c r="D474" s="189" t="s">
        <v>70</v>
      </c>
      <c r="E474" s="2">
        <v>413700</v>
      </c>
      <c r="F474" s="3"/>
      <c r="G474" s="26">
        <f t="shared" si="3"/>
        <v>26165010.999999996</v>
      </c>
    </row>
    <row r="475" spans="2:7" ht="37.950000000000003" customHeight="1" x14ac:dyDescent="0.3">
      <c r="B475" s="180">
        <v>44654</v>
      </c>
      <c r="C475" s="181" t="s">
        <v>120</v>
      </c>
      <c r="D475" s="189" t="s">
        <v>71</v>
      </c>
      <c r="E475" s="2">
        <v>2492910.08</v>
      </c>
      <c r="F475" s="3"/>
      <c r="G475" s="26">
        <f t="shared" si="3"/>
        <v>23672100.919999994</v>
      </c>
    </row>
    <row r="476" spans="2:7" ht="37.950000000000003" customHeight="1" x14ac:dyDescent="0.3">
      <c r="B476" s="180">
        <v>44654</v>
      </c>
      <c r="C476" s="181" t="s">
        <v>121</v>
      </c>
      <c r="D476" s="189" t="s">
        <v>72</v>
      </c>
      <c r="E476" s="2">
        <v>368700</v>
      </c>
      <c r="F476" s="3"/>
      <c r="G476" s="26">
        <f t="shared" si="3"/>
        <v>23303400.919999994</v>
      </c>
    </row>
    <row r="477" spans="2:7" ht="37.950000000000003" customHeight="1" x14ac:dyDescent="0.3">
      <c r="B477" s="180">
        <v>44654</v>
      </c>
      <c r="C477" s="181" t="s">
        <v>122</v>
      </c>
      <c r="D477" s="189" t="s">
        <v>73</v>
      </c>
      <c r="E477" s="2">
        <v>12600</v>
      </c>
      <c r="F477" s="3"/>
      <c r="G477" s="26">
        <f t="shared" si="3"/>
        <v>23290800.919999994</v>
      </c>
    </row>
    <row r="478" spans="2:7" ht="37.950000000000003" customHeight="1" x14ac:dyDescent="0.3">
      <c r="B478" s="180">
        <v>44654</v>
      </c>
      <c r="C478" s="181" t="s">
        <v>123</v>
      </c>
      <c r="D478" s="189" t="s">
        <v>74</v>
      </c>
      <c r="E478" s="2">
        <v>218900</v>
      </c>
      <c r="F478" s="3"/>
      <c r="G478" s="26">
        <f t="shared" si="3"/>
        <v>23071900.919999994</v>
      </c>
    </row>
    <row r="479" spans="2:7" ht="37.950000000000003" customHeight="1" x14ac:dyDescent="0.3">
      <c r="B479" s="180">
        <v>44654</v>
      </c>
      <c r="C479" s="181" t="s">
        <v>124</v>
      </c>
      <c r="D479" s="189" t="s">
        <v>75</v>
      </c>
      <c r="E479" s="2">
        <v>12400</v>
      </c>
      <c r="F479" s="3"/>
      <c r="G479" s="26">
        <f t="shared" si="3"/>
        <v>23059500.919999994</v>
      </c>
    </row>
    <row r="480" spans="2:7" ht="37.950000000000003" customHeight="1" x14ac:dyDescent="0.3">
      <c r="B480" s="180">
        <v>44654</v>
      </c>
      <c r="C480" s="181" t="s">
        <v>125</v>
      </c>
      <c r="D480" s="189" t="s">
        <v>76</v>
      </c>
      <c r="E480" s="2">
        <v>69750</v>
      </c>
      <c r="F480" s="3"/>
      <c r="G480" s="26">
        <f t="shared" si="3"/>
        <v>22989750.919999994</v>
      </c>
    </row>
    <row r="481" spans="2:7" ht="37.950000000000003" customHeight="1" x14ac:dyDescent="0.3">
      <c r="B481" s="180">
        <v>44654</v>
      </c>
      <c r="C481" s="181" t="s">
        <v>126</v>
      </c>
      <c r="D481" s="189" t="s">
        <v>77</v>
      </c>
      <c r="E481" s="2">
        <v>38047.699999999997</v>
      </c>
      <c r="F481" s="3"/>
      <c r="G481" s="26">
        <f t="shared" si="3"/>
        <v>22951703.219999995</v>
      </c>
    </row>
    <row r="482" spans="2:7" ht="37.950000000000003" customHeight="1" x14ac:dyDescent="0.3">
      <c r="B482" s="180">
        <v>44654</v>
      </c>
      <c r="C482" s="181" t="s">
        <v>127</v>
      </c>
      <c r="D482" s="189" t="s">
        <v>78</v>
      </c>
      <c r="E482" s="2">
        <v>9410</v>
      </c>
      <c r="F482" s="3"/>
      <c r="G482" s="26">
        <f t="shared" si="3"/>
        <v>22942293.219999995</v>
      </c>
    </row>
    <row r="483" spans="2:7" ht="37.950000000000003" customHeight="1" x14ac:dyDescent="0.3">
      <c r="B483" s="180">
        <v>44654</v>
      </c>
      <c r="C483" s="181" t="s">
        <v>128</v>
      </c>
      <c r="D483" s="189" t="s">
        <v>79</v>
      </c>
      <c r="E483" s="2">
        <v>20800</v>
      </c>
      <c r="F483" s="3"/>
      <c r="G483" s="26">
        <f t="shared" si="3"/>
        <v>22921493.219999995</v>
      </c>
    </row>
    <row r="484" spans="2:7" ht="37.950000000000003" customHeight="1" x14ac:dyDescent="0.3">
      <c r="B484" s="180">
        <v>44654</v>
      </c>
      <c r="C484" s="181" t="s">
        <v>129</v>
      </c>
      <c r="D484" s="189" t="s">
        <v>80</v>
      </c>
      <c r="E484" s="2">
        <v>155885</v>
      </c>
      <c r="F484" s="3"/>
      <c r="G484" s="26">
        <f t="shared" si="3"/>
        <v>22765608.219999995</v>
      </c>
    </row>
    <row r="485" spans="2:7" ht="37.950000000000003" customHeight="1" x14ac:dyDescent="0.3">
      <c r="B485" s="180">
        <v>44654</v>
      </c>
      <c r="C485" s="181" t="s">
        <v>130</v>
      </c>
      <c r="D485" s="189" t="s">
        <v>81</v>
      </c>
      <c r="E485" s="2">
        <v>9050</v>
      </c>
      <c r="F485" s="3"/>
      <c r="G485" s="26">
        <f t="shared" si="3"/>
        <v>22756558.219999995</v>
      </c>
    </row>
    <row r="486" spans="2:7" ht="37.950000000000003" customHeight="1" x14ac:dyDescent="0.3">
      <c r="B486" s="180">
        <v>44654</v>
      </c>
      <c r="C486" s="181" t="s">
        <v>131</v>
      </c>
      <c r="D486" s="189" t="s">
        <v>82</v>
      </c>
      <c r="E486" s="2">
        <v>7350</v>
      </c>
      <c r="F486" s="3"/>
      <c r="G486" s="26">
        <f t="shared" si="3"/>
        <v>22749208.219999995</v>
      </c>
    </row>
    <row r="487" spans="2:7" ht="37.950000000000003" customHeight="1" x14ac:dyDescent="0.3">
      <c r="B487" s="180">
        <v>44654</v>
      </c>
      <c r="C487" s="181" t="s">
        <v>132</v>
      </c>
      <c r="D487" s="189" t="s">
        <v>83</v>
      </c>
      <c r="E487" s="2">
        <v>2500</v>
      </c>
      <c r="F487" s="3"/>
      <c r="G487" s="26">
        <f t="shared" si="3"/>
        <v>22746708.219999995</v>
      </c>
    </row>
    <row r="488" spans="2:7" ht="37.950000000000003" customHeight="1" x14ac:dyDescent="0.3">
      <c r="B488" s="180">
        <v>44654</v>
      </c>
      <c r="C488" s="181" t="s">
        <v>133</v>
      </c>
      <c r="D488" s="189" t="s">
        <v>84</v>
      </c>
      <c r="E488" s="2">
        <v>350327.5</v>
      </c>
      <c r="F488" s="3"/>
      <c r="G488" s="26">
        <f t="shared" si="3"/>
        <v>22396380.719999995</v>
      </c>
    </row>
    <row r="489" spans="2:7" ht="37.950000000000003" customHeight="1" x14ac:dyDescent="0.3">
      <c r="B489" s="180">
        <v>44654</v>
      </c>
      <c r="C489" s="181" t="s">
        <v>134</v>
      </c>
      <c r="D489" s="189" t="s">
        <v>85</v>
      </c>
      <c r="E489" s="2">
        <v>275620</v>
      </c>
      <c r="F489" s="3"/>
      <c r="G489" s="26">
        <f t="shared" si="3"/>
        <v>22120760.719999995</v>
      </c>
    </row>
    <row r="490" spans="2:7" ht="37.950000000000003" customHeight="1" x14ac:dyDescent="0.3">
      <c r="B490" s="180">
        <v>44654</v>
      </c>
      <c r="C490" s="181" t="s">
        <v>135</v>
      </c>
      <c r="D490" s="189" t="s">
        <v>86</v>
      </c>
      <c r="E490" s="2">
        <v>38553.1</v>
      </c>
      <c r="F490" s="3"/>
      <c r="G490" s="26">
        <f t="shared" si="3"/>
        <v>22082207.619999994</v>
      </c>
    </row>
    <row r="491" spans="2:7" ht="37.950000000000003" customHeight="1" x14ac:dyDescent="0.3">
      <c r="B491" s="180" t="s">
        <v>117</v>
      </c>
      <c r="C491" s="181" t="s">
        <v>136</v>
      </c>
      <c r="D491" s="189" t="s">
        <v>87</v>
      </c>
      <c r="E491" s="2">
        <v>342720</v>
      </c>
      <c r="F491" s="3"/>
      <c r="G491" s="26">
        <f t="shared" si="3"/>
        <v>21739487.619999994</v>
      </c>
    </row>
    <row r="492" spans="2:7" ht="37.950000000000003" customHeight="1" x14ac:dyDescent="0.3">
      <c r="B492" s="180" t="s">
        <v>117</v>
      </c>
      <c r="C492" s="181" t="s">
        <v>137</v>
      </c>
      <c r="D492" s="189" t="s">
        <v>88</v>
      </c>
      <c r="E492" s="2">
        <v>1182811.79</v>
      </c>
      <c r="F492" s="3"/>
      <c r="G492" s="26">
        <f t="shared" si="3"/>
        <v>20556675.829999994</v>
      </c>
    </row>
    <row r="493" spans="2:7" ht="37.950000000000003" customHeight="1" x14ac:dyDescent="0.3">
      <c r="B493" s="180" t="s">
        <v>117</v>
      </c>
      <c r="C493" s="181" t="s">
        <v>138</v>
      </c>
      <c r="D493" s="189" t="s">
        <v>89</v>
      </c>
      <c r="E493" s="2">
        <v>204670</v>
      </c>
      <c r="F493" s="3"/>
      <c r="G493" s="26">
        <f t="shared" si="3"/>
        <v>20352005.829999994</v>
      </c>
    </row>
    <row r="494" spans="2:7" ht="37.950000000000003" customHeight="1" x14ac:dyDescent="0.3">
      <c r="B494" s="180" t="s">
        <v>117</v>
      </c>
      <c r="C494" s="181" t="s">
        <v>139</v>
      </c>
      <c r="D494" s="189" t="s">
        <v>90</v>
      </c>
      <c r="E494" s="2">
        <v>170460.93</v>
      </c>
      <c r="F494" s="3"/>
      <c r="G494" s="26">
        <f t="shared" si="3"/>
        <v>20181544.899999995</v>
      </c>
    </row>
    <row r="495" spans="2:7" ht="37.950000000000003" customHeight="1" x14ac:dyDescent="0.3">
      <c r="B495" s="180" t="s">
        <v>117</v>
      </c>
      <c r="C495" s="181" t="s">
        <v>140</v>
      </c>
      <c r="D495" s="189" t="s">
        <v>91</v>
      </c>
      <c r="E495" s="2">
        <v>3900</v>
      </c>
      <c r="F495" s="3"/>
      <c r="G495" s="26">
        <f t="shared" si="3"/>
        <v>20177644.899999995</v>
      </c>
    </row>
    <row r="496" spans="2:7" ht="37.950000000000003" customHeight="1" x14ac:dyDescent="0.3">
      <c r="B496" s="180" t="s">
        <v>117</v>
      </c>
      <c r="C496" s="181" t="s">
        <v>141</v>
      </c>
      <c r="D496" s="189" t="s">
        <v>92</v>
      </c>
      <c r="E496" s="2">
        <v>1502794.74</v>
      </c>
      <c r="F496" s="3"/>
      <c r="G496" s="26">
        <f t="shared" si="3"/>
        <v>18674850.159999996</v>
      </c>
    </row>
    <row r="497" spans="2:7" ht="37.950000000000003" customHeight="1" x14ac:dyDescent="0.3">
      <c r="B497" s="180" t="s">
        <v>117</v>
      </c>
      <c r="C497" s="181" t="s">
        <v>142</v>
      </c>
      <c r="D497" s="189" t="s">
        <v>93</v>
      </c>
      <c r="E497" s="2">
        <v>23540</v>
      </c>
      <c r="F497" s="3"/>
      <c r="G497" s="26">
        <f t="shared" si="3"/>
        <v>18651310.159999996</v>
      </c>
    </row>
    <row r="498" spans="2:7" ht="37.950000000000003" customHeight="1" x14ac:dyDescent="0.3">
      <c r="B498" s="180" t="s">
        <v>117</v>
      </c>
      <c r="C498" s="181" t="s">
        <v>143</v>
      </c>
      <c r="D498" s="189" t="s">
        <v>94</v>
      </c>
      <c r="E498" s="2">
        <v>409960</v>
      </c>
      <c r="F498" s="3"/>
      <c r="G498" s="26">
        <f t="shared" si="3"/>
        <v>18241350.159999996</v>
      </c>
    </row>
    <row r="499" spans="2:7" ht="37.950000000000003" customHeight="1" x14ac:dyDescent="0.3">
      <c r="B499" s="182" t="s">
        <v>117</v>
      </c>
      <c r="C499" s="181" t="s">
        <v>144</v>
      </c>
      <c r="D499" s="189" t="s">
        <v>95</v>
      </c>
      <c r="E499" s="2">
        <v>2093350</v>
      </c>
      <c r="F499" s="3"/>
      <c r="G499" s="26">
        <f t="shared" si="3"/>
        <v>16148000.159999996</v>
      </c>
    </row>
    <row r="500" spans="2:7" ht="37.950000000000003" customHeight="1" x14ac:dyDescent="0.3">
      <c r="B500" s="182" t="s">
        <v>117</v>
      </c>
      <c r="C500" s="181" t="s">
        <v>145</v>
      </c>
      <c r="D500" s="189" t="s">
        <v>96</v>
      </c>
      <c r="E500" s="2">
        <v>36400</v>
      </c>
      <c r="F500" s="3"/>
      <c r="G500" s="26">
        <f t="shared" si="3"/>
        <v>16111600.159999996</v>
      </c>
    </row>
    <row r="501" spans="2:7" ht="37.950000000000003" customHeight="1" x14ac:dyDescent="0.3">
      <c r="B501" s="182" t="s">
        <v>117</v>
      </c>
      <c r="C501" s="181" t="s">
        <v>146</v>
      </c>
      <c r="D501" s="189" t="s">
        <v>97</v>
      </c>
      <c r="E501" s="2">
        <v>159710</v>
      </c>
      <c r="F501" s="3"/>
      <c r="G501" s="26">
        <f t="shared" si="3"/>
        <v>15951890.159999996</v>
      </c>
    </row>
    <row r="502" spans="2:7" ht="37.950000000000003" customHeight="1" x14ac:dyDescent="0.3">
      <c r="B502" s="182" t="s">
        <v>117</v>
      </c>
      <c r="C502" s="181" t="s">
        <v>147</v>
      </c>
      <c r="D502" s="189" t="s">
        <v>98</v>
      </c>
      <c r="E502" s="2">
        <v>64780</v>
      </c>
      <c r="F502" s="3"/>
      <c r="G502" s="26">
        <f t="shared" si="3"/>
        <v>15887110.159999996</v>
      </c>
    </row>
    <row r="503" spans="2:7" ht="37.950000000000003" customHeight="1" x14ac:dyDescent="0.3">
      <c r="B503" s="182" t="s">
        <v>48</v>
      </c>
      <c r="C503" s="181" t="s">
        <v>148</v>
      </c>
      <c r="D503" s="189" t="s">
        <v>99</v>
      </c>
      <c r="E503" s="2">
        <v>93000</v>
      </c>
      <c r="F503" s="3"/>
      <c r="G503" s="26">
        <f t="shared" si="3"/>
        <v>15794110.159999996</v>
      </c>
    </row>
    <row r="504" spans="2:7" ht="37.950000000000003" customHeight="1" x14ac:dyDescent="0.3">
      <c r="B504" s="182" t="s">
        <v>48</v>
      </c>
      <c r="C504" s="181" t="s">
        <v>149</v>
      </c>
      <c r="D504" s="189" t="s">
        <v>100</v>
      </c>
      <c r="E504" s="2">
        <v>930944.4</v>
      </c>
      <c r="F504" s="3"/>
      <c r="G504" s="26">
        <f t="shared" si="3"/>
        <v>14863165.759999996</v>
      </c>
    </row>
    <row r="505" spans="2:7" ht="37.950000000000003" customHeight="1" x14ac:dyDescent="0.3">
      <c r="B505" s="182" t="s">
        <v>48</v>
      </c>
      <c r="C505" s="181" t="s">
        <v>150</v>
      </c>
      <c r="D505" s="189" t="s">
        <v>101</v>
      </c>
      <c r="E505" s="2">
        <v>284000</v>
      </c>
      <c r="F505" s="3"/>
      <c r="G505" s="26">
        <f t="shared" si="3"/>
        <v>14579165.759999996</v>
      </c>
    </row>
    <row r="506" spans="2:7" ht="37.950000000000003" customHeight="1" x14ac:dyDescent="0.3">
      <c r="B506" s="183" t="s">
        <v>118</v>
      </c>
      <c r="C506" s="181" t="s">
        <v>151</v>
      </c>
      <c r="D506" s="189" t="s">
        <v>102</v>
      </c>
      <c r="E506" s="2">
        <v>30800</v>
      </c>
      <c r="F506" s="3"/>
      <c r="G506" s="26">
        <f t="shared" si="3"/>
        <v>14548365.759999996</v>
      </c>
    </row>
    <row r="507" spans="2:7" ht="37.950000000000003" customHeight="1" x14ac:dyDescent="0.3">
      <c r="B507" s="182" t="s">
        <v>118</v>
      </c>
      <c r="C507" s="181" t="s">
        <v>152</v>
      </c>
      <c r="D507" s="189" t="s">
        <v>103</v>
      </c>
      <c r="E507" s="2">
        <v>282150</v>
      </c>
      <c r="F507" s="3"/>
      <c r="G507" s="26">
        <f t="shared" si="3"/>
        <v>14266215.759999996</v>
      </c>
    </row>
    <row r="508" spans="2:7" ht="37.950000000000003" customHeight="1" x14ac:dyDescent="0.3">
      <c r="B508" s="182" t="s">
        <v>118</v>
      </c>
      <c r="C508" s="181" t="s">
        <v>153</v>
      </c>
      <c r="D508" s="189" t="s">
        <v>104</v>
      </c>
      <c r="E508" s="2">
        <v>446667.5</v>
      </c>
      <c r="F508" s="3"/>
      <c r="G508" s="26">
        <f t="shared" si="3"/>
        <v>13819548.259999996</v>
      </c>
    </row>
    <row r="509" spans="2:7" ht="37.950000000000003" customHeight="1" x14ac:dyDescent="0.3">
      <c r="B509" s="182" t="s">
        <v>118</v>
      </c>
      <c r="C509" s="181" t="s">
        <v>154</v>
      </c>
      <c r="D509" s="189" t="s">
        <v>105</v>
      </c>
      <c r="E509" s="2">
        <v>76200</v>
      </c>
      <c r="F509" s="3"/>
      <c r="G509" s="26">
        <f t="shared" si="3"/>
        <v>13743348.259999996</v>
      </c>
    </row>
    <row r="510" spans="2:7" ht="37.950000000000003" customHeight="1" x14ac:dyDescent="0.3">
      <c r="B510" s="182" t="s">
        <v>118</v>
      </c>
      <c r="C510" s="181" t="s">
        <v>155</v>
      </c>
      <c r="D510" s="189" t="s">
        <v>106</v>
      </c>
      <c r="E510" s="2">
        <v>8600</v>
      </c>
      <c r="F510" s="3"/>
      <c r="G510" s="26">
        <f t="shared" si="3"/>
        <v>13734748.259999996</v>
      </c>
    </row>
    <row r="511" spans="2:7" ht="37.950000000000003" customHeight="1" x14ac:dyDescent="0.3">
      <c r="B511" s="182" t="s">
        <v>118</v>
      </c>
      <c r="C511" s="181" t="s">
        <v>156</v>
      </c>
      <c r="D511" s="189" t="s">
        <v>107</v>
      </c>
      <c r="E511" s="2">
        <v>30000</v>
      </c>
      <c r="F511" s="3"/>
      <c r="G511" s="26">
        <f t="shared" si="3"/>
        <v>13704748.259999996</v>
      </c>
    </row>
    <row r="512" spans="2:7" ht="37.950000000000003" customHeight="1" x14ac:dyDescent="0.3">
      <c r="B512" s="180" t="s">
        <v>118</v>
      </c>
      <c r="C512" s="181" t="s">
        <v>157</v>
      </c>
      <c r="D512" s="189" t="s">
        <v>108</v>
      </c>
      <c r="E512" s="2">
        <v>95500</v>
      </c>
      <c r="F512" s="3"/>
      <c r="G512" s="26">
        <f t="shared" si="3"/>
        <v>13609248.259999996</v>
      </c>
    </row>
    <row r="513" spans="2:9" ht="37.950000000000003" customHeight="1" x14ac:dyDescent="0.3">
      <c r="B513" s="180" t="s">
        <v>118</v>
      </c>
      <c r="C513" s="181" t="s">
        <v>158</v>
      </c>
      <c r="D513" s="189" t="s">
        <v>109</v>
      </c>
      <c r="E513" s="2">
        <v>1152094.82</v>
      </c>
      <c r="F513" s="3"/>
      <c r="G513" s="26">
        <f t="shared" si="3"/>
        <v>12457153.439999996</v>
      </c>
    </row>
    <row r="514" spans="2:9" ht="37.950000000000003" customHeight="1" x14ac:dyDescent="0.3">
      <c r="B514" s="180" t="s">
        <v>118</v>
      </c>
      <c r="C514" s="181" t="s">
        <v>159</v>
      </c>
      <c r="D514" s="189" t="s">
        <v>110</v>
      </c>
      <c r="E514" s="2">
        <v>868298.13</v>
      </c>
      <c r="F514" s="3"/>
      <c r="G514" s="26">
        <f t="shared" ref="G514:G524" si="4">G513-E514</f>
        <v>11588855.309999995</v>
      </c>
    </row>
    <row r="515" spans="2:9" ht="37.950000000000003" customHeight="1" x14ac:dyDescent="0.3">
      <c r="B515" s="184" t="s">
        <v>118</v>
      </c>
      <c r="C515" s="181" t="s">
        <v>160</v>
      </c>
      <c r="D515" s="189" t="s">
        <v>111</v>
      </c>
      <c r="E515" s="2">
        <v>16790</v>
      </c>
      <c r="F515" s="3"/>
      <c r="G515" s="26">
        <f t="shared" si="4"/>
        <v>11572065.309999995</v>
      </c>
    </row>
    <row r="516" spans="2:9" ht="37.950000000000003" customHeight="1" x14ac:dyDescent="0.3">
      <c r="B516" s="184" t="s">
        <v>49</v>
      </c>
      <c r="C516" s="181" t="s">
        <v>161</v>
      </c>
      <c r="D516" s="189" t="s">
        <v>112</v>
      </c>
      <c r="E516" s="2">
        <v>26370</v>
      </c>
      <c r="F516" s="50"/>
      <c r="G516" s="26">
        <f t="shared" si="4"/>
        <v>11545695.309999995</v>
      </c>
    </row>
    <row r="517" spans="2:9" ht="37.950000000000003" customHeight="1" x14ac:dyDescent="0.3">
      <c r="B517" s="184" t="s">
        <v>49</v>
      </c>
      <c r="C517" s="181" t="s">
        <v>162</v>
      </c>
      <c r="D517" s="189" t="s">
        <v>113</v>
      </c>
      <c r="E517" s="2">
        <v>739785</v>
      </c>
      <c r="F517" s="50"/>
      <c r="G517" s="26">
        <f t="shared" si="4"/>
        <v>10805910.309999995</v>
      </c>
    </row>
    <row r="518" spans="2:9" ht="37.950000000000003" customHeight="1" x14ac:dyDescent="0.3">
      <c r="B518" s="184" t="s">
        <v>49</v>
      </c>
      <c r="C518" s="181" t="s">
        <v>163</v>
      </c>
      <c r="D518" s="189" t="s">
        <v>114</v>
      </c>
      <c r="E518" s="2">
        <v>21820</v>
      </c>
      <c r="F518" s="50"/>
      <c r="G518" s="26">
        <f t="shared" si="4"/>
        <v>10784090.309999995</v>
      </c>
    </row>
    <row r="519" spans="2:9" ht="37.950000000000003" customHeight="1" x14ac:dyDescent="0.3">
      <c r="B519" s="184" t="s">
        <v>49</v>
      </c>
      <c r="C519" s="181" t="s">
        <v>164</v>
      </c>
      <c r="D519" s="189" t="s">
        <v>115</v>
      </c>
      <c r="E519" s="2">
        <v>196810</v>
      </c>
      <c r="F519" s="50"/>
      <c r="G519" s="26">
        <f t="shared" si="4"/>
        <v>10587280.309999995</v>
      </c>
    </row>
    <row r="520" spans="2:9" ht="37.950000000000003" customHeight="1" x14ac:dyDescent="0.3">
      <c r="B520" s="181" t="s">
        <v>49</v>
      </c>
      <c r="C520" s="181" t="s">
        <v>165</v>
      </c>
      <c r="D520" s="189" t="s">
        <v>116</v>
      </c>
      <c r="E520" s="2">
        <v>200490.34</v>
      </c>
      <c r="F520" s="50"/>
      <c r="G520" s="26">
        <f t="shared" si="4"/>
        <v>10386789.969999995</v>
      </c>
    </row>
    <row r="521" spans="2:9" ht="34.950000000000003" customHeight="1" x14ac:dyDescent="0.3">
      <c r="B521" s="184">
        <v>44644</v>
      </c>
      <c r="C521" s="181"/>
      <c r="D521" s="189" t="s">
        <v>281</v>
      </c>
      <c r="E521" s="2">
        <v>99322.3</v>
      </c>
      <c r="F521" s="50"/>
      <c r="G521" s="26">
        <f t="shared" si="4"/>
        <v>10287467.669999994</v>
      </c>
    </row>
    <row r="522" spans="2:9" ht="37.950000000000003" customHeight="1" x14ac:dyDescent="0.3">
      <c r="B522" s="185">
        <v>44648</v>
      </c>
      <c r="C522" s="145" t="s">
        <v>283</v>
      </c>
      <c r="D522" s="190" t="s">
        <v>282</v>
      </c>
      <c r="E522" s="6">
        <v>394670</v>
      </c>
      <c r="F522" s="109"/>
      <c r="G522" s="62">
        <f t="shared" si="4"/>
        <v>9892797.6699999943</v>
      </c>
    </row>
    <row r="523" spans="2:9" ht="37.950000000000003" customHeight="1" x14ac:dyDescent="0.3">
      <c r="B523" s="184">
        <v>44651</v>
      </c>
      <c r="C523" s="181" t="s">
        <v>286</v>
      </c>
      <c r="D523" s="189" t="s">
        <v>284</v>
      </c>
      <c r="E523" s="2">
        <v>218010</v>
      </c>
      <c r="F523" s="50"/>
      <c r="G523" s="62">
        <f t="shared" si="4"/>
        <v>9674787.6699999943</v>
      </c>
    </row>
    <row r="524" spans="2:9" ht="37.950000000000003" customHeight="1" x14ac:dyDescent="0.3">
      <c r="B524" s="184">
        <v>44651</v>
      </c>
      <c r="C524" s="181" t="s">
        <v>285</v>
      </c>
      <c r="D524" s="189" t="s">
        <v>287</v>
      </c>
      <c r="E524" s="2">
        <v>30800</v>
      </c>
      <c r="F524" s="50"/>
      <c r="G524" s="62">
        <f t="shared" si="4"/>
        <v>9643987.6699999943</v>
      </c>
    </row>
    <row r="525" spans="2:9" ht="34.950000000000003" customHeight="1" x14ac:dyDescent="0.3">
      <c r="B525" s="186">
        <v>44651</v>
      </c>
      <c r="C525" s="144"/>
      <c r="D525" s="114" t="s">
        <v>21</v>
      </c>
      <c r="E525" s="187">
        <v>25996.67</v>
      </c>
      <c r="F525" s="110"/>
      <c r="G525" s="62">
        <f>+G524-E525</f>
        <v>9617990.9999999944</v>
      </c>
      <c r="I525" s="5"/>
    </row>
    <row r="526" spans="2:9" ht="34.950000000000003" customHeight="1" x14ac:dyDescent="0.3">
      <c r="B526" s="184">
        <v>44650</v>
      </c>
      <c r="C526" s="181"/>
      <c r="D526" s="188" t="s">
        <v>5</v>
      </c>
      <c r="E526" s="2">
        <v>175</v>
      </c>
      <c r="F526" s="50"/>
      <c r="G526" s="62">
        <f>+G525-E526</f>
        <v>9617815.9999999944</v>
      </c>
    </row>
    <row r="527" spans="2:9" ht="25.8" customHeight="1" thickBot="1" x14ac:dyDescent="0.5">
      <c r="B527" s="191">
        <v>44651</v>
      </c>
      <c r="C527" s="72"/>
      <c r="D527" s="111" t="s">
        <v>40</v>
      </c>
      <c r="E527" s="2"/>
      <c r="F527" s="50"/>
      <c r="G527" s="112">
        <f>G526</f>
        <v>9617815.9999999944</v>
      </c>
    </row>
    <row r="528" spans="2:9" ht="25.8" customHeight="1" x14ac:dyDescent="0.45">
      <c r="B528" s="143"/>
      <c r="C528" s="74"/>
      <c r="D528" s="39"/>
      <c r="E528" s="10"/>
      <c r="F528" s="40"/>
      <c r="G528" s="119"/>
    </row>
    <row r="529" spans="2:7" ht="25.8" customHeight="1" x14ac:dyDescent="0.45">
      <c r="B529" s="143"/>
      <c r="C529" s="74"/>
      <c r="D529" s="39"/>
      <c r="E529" s="10"/>
      <c r="F529" s="40"/>
      <c r="G529" s="119"/>
    </row>
    <row r="530" spans="2:7" ht="25.8" customHeight="1" x14ac:dyDescent="0.45">
      <c r="B530" s="143"/>
      <c r="C530" s="74"/>
      <c r="D530" s="39"/>
      <c r="E530" s="10"/>
      <c r="F530" s="40"/>
      <c r="G530" s="119"/>
    </row>
    <row r="531" spans="2:7" ht="25.8" customHeight="1" x14ac:dyDescent="0.45">
      <c r="B531" s="143"/>
      <c r="C531" s="74"/>
      <c r="D531" s="39"/>
      <c r="E531" s="10"/>
      <c r="F531" s="40"/>
      <c r="G531" s="119"/>
    </row>
    <row r="532" spans="2:7" ht="25.8" customHeight="1" x14ac:dyDescent="0.45">
      <c r="B532" s="143"/>
      <c r="C532" s="74"/>
      <c r="D532" s="39"/>
      <c r="E532" s="10"/>
      <c r="F532" s="40"/>
      <c r="G532" s="119"/>
    </row>
    <row r="533" spans="2:7" ht="25.8" customHeight="1" x14ac:dyDescent="0.45">
      <c r="B533" s="143"/>
      <c r="C533" s="74"/>
      <c r="D533" s="39"/>
      <c r="E533" s="10"/>
      <c r="F533" s="40"/>
      <c r="G533" s="119"/>
    </row>
    <row r="534" spans="2:7" ht="25.8" customHeight="1" x14ac:dyDescent="0.45">
      <c r="B534" s="143"/>
      <c r="C534" s="74"/>
      <c r="D534" s="39"/>
      <c r="E534" s="10"/>
      <c r="F534" s="40"/>
      <c r="G534" s="119"/>
    </row>
    <row r="535" spans="2:7" ht="25.8" customHeight="1" x14ac:dyDescent="0.45">
      <c r="B535" s="143"/>
      <c r="C535" s="74"/>
      <c r="D535" s="39"/>
      <c r="E535" s="10"/>
      <c r="F535" s="40"/>
      <c r="G535" s="119"/>
    </row>
    <row r="536" spans="2:7" x14ac:dyDescent="0.3">
      <c r="B536" s="74"/>
      <c r="C536" s="74"/>
      <c r="E536" s="10"/>
      <c r="F536" s="40"/>
      <c r="G536" s="40"/>
    </row>
    <row r="537" spans="2:7" x14ac:dyDescent="0.3">
      <c r="B537" s="74"/>
      <c r="C537" s="74"/>
      <c r="E537" s="10"/>
      <c r="F537" s="40"/>
      <c r="G537" s="40"/>
    </row>
    <row r="538" spans="2:7" ht="15" thickBot="1" x14ac:dyDescent="0.35">
      <c r="B538" s="77"/>
      <c r="C538" s="77"/>
      <c r="E538" s="30"/>
      <c r="F538" s="68"/>
      <c r="G538" s="68"/>
    </row>
    <row r="539" spans="2:7" x14ac:dyDescent="0.3">
      <c r="B539" s="202" t="s">
        <v>7</v>
      </c>
      <c r="C539" s="202"/>
      <c r="F539" s="58" t="s">
        <v>9</v>
      </c>
      <c r="G539" s="58"/>
    </row>
    <row r="540" spans="2:7" x14ac:dyDescent="0.3">
      <c r="B540" s="203" t="s">
        <v>12</v>
      </c>
      <c r="C540" s="203"/>
      <c r="F540" s="99" t="s">
        <v>10</v>
      </c>
      <c r="G540" s="99"/>
    </row>
    <row r="541" spans="2:7" x14ac:dyDescent="0.3">
      <c r="B541" s="204" t="s">
        <v>8</v>
      </c>
      <c r="C541" s="204"/>
      <c r="F541" s="98" t="s">
        <v>11</v>
      </c>
      <c r="G541" s="98"/>
    </row>
    <row r="556" spans="4:7" x14ac:dyDescent="0.3">
      <c r="D556" s="113"/>
      <c r="E556" s="100"/>
      <c r="F556" s="95"/>
      <c r="G556" s="95"/>
    </row>
    <row r="557" spans="4:7" x14ac:dyDescent="0.3">
      <c r="D557" s="113"/>
      <c r="E557" s="100"/>
      <c r="F557" s="95"/>
      <c r="G557" s="95"/>
    </row>
    <row r="558" spans="4:7" x14ac:dyDescent="0.3">
      <c r="D558" s="113"/>
      <c r="E558" s="100"/>
      <c r="F558" s="95"/>
      <c r="G558" s="95"/>
    </row>
    <row r="559" spans="4:7" x14ac:dyDescent="0.3">
      <c r="D559" s="113"/>
      <c r="E559" s="100"/>
      <c r="F559" s="95"/>
      <c r="G559" s="95"/>
    </row>
    <row r="560" spans="4:7" x14ac:dyDescent="0.3">
      <c r="D560" s="113"/>
      <c r="E560" s="100"/>
      <c r="F560" s="95"/>
      <c r="G560" s="95"/>
    </row>
    <row r="561" spans="1:7" x14ac:dyDescent="0.3">
      <c r="D561" s="113"/>
      <c r="E561" s="100"/>
      <c r="F561" s="95"/>
      <c r="G561" s="95"/>
    </row>
    <row r="562" spans="1:7" x14ac:dyDescent="0.3">
      <c r="D562" s="113"/>
      <c r="E562" s="100"/>
      <c r="F562" s="95"/>
      <c r="G562" s="95"/>
    </row>
    <row r="563" spans="1:7" x14ac:dyDescent="0.3">
      <c r="D563" s="113"/>
      <c r="E563" s="100"/>
      <c r="F563" s="95"/>
      <c r="G563" s="95"/>
    </row>
    <row r="564" spans="1:7" x14ac:dyDescent="0.3">
      <c r="B564" s="201" t="s">
        <v>288</v>
      </c>
      <c r="C564" s="201"/>
      <c r="D564" s="201"/>
      <c r="E564" s="201"/>
      <c r="F564" s="201"/>
      <c r="G564" s="201"/>
    </row>
    <row r="565" spans="1:7" ht="12" customHeight="1" x14ac:dyDescent="0.3">
      <c r="B565" s="200" t="s">
        <v>0</v>
      </c>
      <c r="C565" s="200"/>
      <c r="D565" s="200"/>
      <c r="E565" s="200"/>
      <c r="F565" s="200"/>
      <c r="G565" s="200"/>
    </row>
    <row r="566" spans="1:7" ht="12" customHeight="1" x14ac:dyDescent="0.3">
      <c r="B566" s="200" t="s">
        <v>32</v>
      </c>
      <c r="C566" s="200"/>
      <c r="D566" s="200"/>
      <c r="E566" s="200"/>
      <c r="F566" s="200"/>
      <c r="G566" s="200"/>
    </row>
    <row r="567" spans="1:7" ht="12" customHeight="1" x14ac:dyDescent="0.3">
      <c r="B567" s="200" t="s">
        <v>41</v>
      </c>
      <c r="C567" s="200"/>
      <c r="D567" s="200"/>
      <c r="E567" s="200"/>
      <c r="F567" s="200"/>
      <c r="G567" s="200"/>
    </row>
    <row r="568" spans="1:7" ht="12" customHeight="1" thickBot="1" x14ac:dyDescent="0.35">
      <c r="B568" s="200" t="s">
        <v>17</v>
      </c>
      <c r="C568" s="200"/>
      <c r="D568" s="200"/>
      <c r="E568" s="200"/>
      <c r="F568" s="200"/>
      <c r="G568" s="200"/>
    </row>
    <row r="569" spans="1:7" ht="30" customHeight="1" thickBot="1" x14ac:dyDescent="0.35">
      <c r="B569" s="163" t="s">
        <v>16</v>
      </c>
      <c r="C569" s="164" t="s">
        <v>13</v>
      </c>
      <c r="D569" s="165" t="s">
        <v>3</v>
      </c>
      <c r="E569" s="166" t="s">
        <v>2</v>
      </c>
      <c r="F569" s="165" t="s">
        <v>1</v>
      </c>
      <c r="G569" s="167" t="s">
        <v>4</v>
      </c>
    </row>
    <row r="570" spans="1:7" ht="25.05" customHeight="1" x14ac:dyDescent="0.3">
      <c r="B570" s="159">
        <v>44620</v>
      </c>
      <c r="C570" s="160"/>
      <c r="D570" s="169" t="s">
        <v>14</v>
      </c>
      <c r="E570" s="161"/>
      <c r="F570" s="187"/>
      <c r="G570" s="162">
        <v>63693.801999999792</v>
      </c>
    </row>
    <row r="571" spans="1:7" s="141" customFormat="1" ht="25.05" customHeight="1" x14ac:dyDescent="0.3">
      <c r="A571" s="141">
        <v>25</v>
      </c>
      <c r="B571" s="196">
        <v>44629</v>
      </c>
      <c r="C571" s="193"/>
      <c r="D571" s="194" t="s">
        <v>44</v>
      </c>
      <c r="E571" s="107"/>
      <c r="F571" s="195">
        <v>1212616</v>
      </c>
      <c r="G571" s="197">
        <f>G570+F571</f>
        <v>1276309.8019999997</v>
      </c>
    </row>
    <row r="572" spans="1:7" ht="25.05" customHeight="1" x14ac:dyDescent="0.3">
      <c r="B572" s="81">
        <v>44821</v>
      </c>
      <c r="C572" s="72"/>
      <c r="D572" s="192" t="s">
        <v>45</v>
      </c>
      <c r="E572" s="2">
        <v>1212616</v>
      </c>
      <c r="F572" s="3"/>
      <c r="G572" s="42">
        <f>G571-E572</f>
        <v>63693.801999999676</v>
      </c>
    </row>
    <row r="573" spans="1:7" ht="25.05" customHeight="1" x14ac:dyDescent="0.3">
      <c r="B573" s="81">
        <v>44650</v>
      </c>
      <c r="C573" s="72"/>
      <c r="D573" s="51" t="s">
        <v>6</v>
      </c>
      <c r="E573" s="2"/>
      <c r="F573" s="50"/>
      <c r="G573" s="42">
        <f>G572-E573</f>
        <v>63693.801999999676</v>
      </c>
    </row>
    <row r="574" spans="1:7" ht="25.05" customHeight="1" thickBot="1" x14ac:dyDescent="0.35">
      <c r="B574" s="86">
        <v>44650</v>
      </c>
      <c r="C574" s="76"/>
      <c r="D574" s="198" t="s">
        <v>5</v>
      </c>
      <c r="E574" s="199">
        <v>175</v>
      </c>
      <c r="F574" s="44"/>
      <c r="G574" s="35">
        <f>G573-E574</f>
        <v>63518.801999999676</v>
      </c>
    </row>
    <row r="575" spans="1:7" ht="25.8" customHeight="1" thickBot="1" x14ac:dyDescent="0.35">
      <c r="B575" s="88">
        <v>44651</v>
      </c>
      <c r="C575" s="78"/>
      <c r="D575" s="36" t="s">
        <v>40</v>
      </c>
      <c r="E575" s="106"/>
      <c r="F575" s="37"/>
      <c r="G575" s="38">
        <f>G574-E575</f>
        <v>63518.801999999676</v>
      </c>
    </row>
    <row r="576" spans="1:7" ht="15" customHeight="1" x14ac:dyDescent="0.3">
      <c r="B576" s="83"/>
      <c r="C576" s="74"/>
      <c r="D576" s="45"/>
      <c r="E576" s="10"/>
      <c r="F576" s="40"/>
      <c r="G576" s="41"/>
    </row>
    <row r="577" spans="2:7" ht="25.2" customHeight="1" x14ac:dyDescent="0.3">
      <c r="B577" s="83"/>
      <c r="C577" s="74"/>
      <c r="D577" s="45"/>
      <c r="E577" s="10"/>
      <c r="F577" s="40"/>
      <c r="G577" s="41"/>
    </row>
    <row r="578" spans="2:7" ht="25.2" customHeight="1" x14ac:dyDescent="0.3">
      <c r="B578" s="83"/>
      <c r="C578" s="74"/>
      <c r="D578" s="45"/>
      <c r="E578" s="10"/>
      <c r="F578" s="40"/>
      <c r="G578" s="41"/>
    </row>
    <row r="579" spans="2:7" ht="25.2" customHeight="1" x14ac:dyDescent="0.3">
      <c r="B579" s="83"/>
      <c r="C579" s="74"/>
      <c r="D579" s="45"/>
      <c r="E579" s="10"/>
      <c r="F579" s="40"/>
      <c r="G579" s="41"/>
    </row>
    <row r="580" spans="2:7" ht="25.2" customHeight="1" x14ac:dyDescent="0.3">
      <c r="F580" s="31"/>
      <c r="G580" s="31"/>
    </row>
    <row r="581" spans="2:7" ht="25.2" customHeight="1" x14ac:dyDescent="0.3">
      <c r="F581" s="31"/>
      <c r="G581" s="31"/>
    </row>
    <row r="583" spans="2:7" ht="15" thickBot="1" x14ac:dyDescent="0.35">
      <c r="B583" s="205"/>
      <c r="C583" s="205"/>
      <c r="E583" s="30"/>
      <c r="F583" s="68"/>
      <c r="G583" s="68"/>
    </row>
    <row r="584" spans="2:7" x14ac:dyDescent="0.3">
      <c r="B584" s="202" t="s">
        <v>7</v>
      </c>
      <c r="C584" s="202"/>
      <c r="F584" s="58" t="s">
        <v>9</v>
      </c>
      <c r="G584" s="58"/>
    </row>
    <row r="585" spans="2:7" x14ac:dyDescent="0.3">
      <c r="B585" s="203" t="s">
        <v>12</v>
      </c>
      <c r="C585" s="203"/>
      <c r="F585" s="99" t="s">
        <v>10</v>
      </c>
      <c r="G585" s="99"/>
    </row>
    <row r="586" spans="2:7" x14ac:dyDescent="0.3">
      <c r="B586" s="204" t="s">
        <v>8</v>
      </c>
      <c r="C586" s="204"/>
      <c r="F586" s="98" t="s">
        <v>11</v>
      </c>
      <c r="G586" s="98"/>
    </row>
  </sheetData>
  <mergeCells count="142">
    <mergeCell ref="B7:G7"/>
    <mergeCell ref="B8:G8"/>
    <mergeCell ref="C9:G9"/>
    <mergeCell ref="B10:G10"/>
    <mergeCell ref="B11:G11"/>
    <mergeCell ref="B12:G12"/>
    <mergeCell ref="B1:G1"/>
    <mergeCell ref="B2:G2"/>
    <mergeCell ref="B3:G3"/>
    <mergeCell ref="B4:G4"/>
    <mergeCell ref="B5:G5"/>
    <mergeCell ref="B6:G6"/>
    <mergeCell ref="B58:C58"/>
    <mergeCell ref="F58:G58"/>
    <mergeCell ref="F59:G59"/>
    <mergeCell ref="B68:G68"/>
    <mergeCell ref="B69:G69"/>
    <mergeCell ref="B70:G70"/>
    <mergeCell ref="B13:G13"/>
    <mergeCell ref="B14:G14"/>
    <mergeCell ref="B15:G15"/>
    <mergeCell ref="B56:C56"/>
    <mergeCell ref="F56:G56"/>
    <mergeCell ref="B57:C57"/>
    <mergeCell ref="F57:G57"/>
    <mergeCell ref="B77:G77"/>
    <mergeCell ref="B78:G78"/>
    <mergeCell ref="B79:G79"/>
    <mergeCell ref="B80:G80"/>
    <mergeCell ref="B81:G81"/>
    <mergeCell ref="B82:G82"/>
    <mergeCell ref="B71:G71"/>
    <mergeCell ref="B72:G72"/>
    <mergeCell ref="B73:G73"/>
    <mergeCell ref="B74:G74"/>
    <mergeCell ref="B75:G75"/>
    <mergeCell ref="C76:G76"/>
    <mergeCell ref="B163:C163"/>
    <mergeCell ref="F163:G163"/>
    <mergeCell ref="B169:G169"/>
    <mergeCell ref="B170:G170"/>
    <mergeCell ref="B171:G171"/>
    <mergeCell ref="B172:G172"/>
    <mergeCell ref="B157:C157"/>
    <mergeCell ref="F157:G157"/>
    <mergeCell ref="B158:C158"/>
    <mergeCell ref="F158:G158"/>
    <mergeCell ref="B159:C159"/>
    <mergeCell ref="F159:G159"/>
    <mergeCell ref="B179:G179"/>
    <mergeCell ref="B180:G180"/>
    <mergeCell ref="B181:G181"/>
    <mergeCell ref="B182:G182"/>
    <mergeCell ref="B196:C196"/>
    <mergeCell ref="F196:G196"/>
    <mergeCell ref="B173:G173"/>
    <mergeCell ref="B174:G174"/>
    <mergeCell ref="B175:G175"/>
    <mergeCell ref="B176:G176"/>
    <mergeCell ref="C177:G177"/>
    <mergeCell ref="B178:G178"/>
    <mergeCell ref="B208:G208"/>
    <mergeCell ref="B209:G209"/>
    <mergeCell ref="B210:G210"/>
    <mergeCell ref="B211:G211"/>
    <mergeCell ref="B212:G212"/>
    <mergeCell ref="B213:G213"/>
    <mergeCell ref="B197:C197"/>
    <mergeCell ref="F197:G197"/>
    <mergeCell ref="B198:C198"/>
    <mergeCell ref="F198:G198"/>
    <mergeCell ref="B199:C199"/>
    <mergeCell ref="F199:G199"/>
    <mergeCell ref="B222:G222"/>
    <mergeCell ref="B234:C234"/>
    <mergeCell ref="E234:G234"/>
    <mergeCell ref="B235:C235"/>
    <mergeCell ref="B214:G214"/>
    <mergeCell ref="B215:G215"/>
    <mergeCell ref="C216:G216"/>
    <mergeCell ref="B217:G217"/>
    <mergeCell ref="B218:G218"/>
    <mergeCell ref="B219:G219"/>
    <mergeCell ref="B221:G221"/>
    <mergeCell ref="B220:G220"/>
    <mergeCell ref="B259:G259"/>
    <mergeCell ref="B273:C273"/>
    <mergeCell ref="E273:G273"/>
    <mergeCell ref="B274:C274"/>
    <mergeCell ref="B275:C275"/>
    <mergeCell ref="B276:C276"/>
    <mergeCell ref="B236:C236"/>
    <mergeCell ref="B237:C237"/>
    <mergeCell ref="B255:G255"/>
    <mergeCell ref="B256:G256"/>
    <mergeCell ref="B258:G258"/>
    <mergeCell ref="B257:G257"/>
    <mergeCell ref="B317:C317"/>
    <mergeCell ref="B318:C318"/>
    <mergeCell ref="B319:C319"/>
    <mergeCell ref="B353:G353"/>
    <mergeCell ref="B354:G354"/>
    <mergeCell ref="B355:G355"/>
    <mergeCell ref="B296:G296"/>
    <mergeCell ref="B297:G297"/>
    <mergeCell ref="B298:G298"/>
    <mergeCell ref="B299:G299"/>
    <mergeCell ref="B300:G300"/>
    <mergeCell ref="E316:G316"/>
    <mergeCell ref="B374:C374"/>
    <mergeCell ref="B395:G395"/>
    <mergeCell ref="B396:G396"/>
    <mergeCell ref="B397:G397"/>
    <mergeCell ref="B398:G398"/>
    <mergeCell ref="B399:G399"/>
    <mergeCell ref="B356:G356"/>
    <mergeCell ref="B357:G357"/>
    <mergeCell ref="B371:C371"/>
    <mergeCell ref="E371:G371"/>
    <mergeCell ref="B372:C372"/>
    <mergeCell ref="B373:C373"/>
    <mergeCell ref="B443:G443"/>
    <mergeCell ref="B444:G444"/>
    <mergeCell ref="B445:G445"/>
    <mergeCell ref="B539:C539"/>
    <mergeCell ref="B540:C540"/>
    <mergeCell ref="B541:C541"/>
    <mergeCell ref="E415:G415"/>
    <mergeCell ref="B416:C416"/>
    <mergeCell ref="B417:C417"/>
    <mergeCell ref="B418:C418"/>
    <mergeCell ref="B441:G441"/>
    <mergeCell ref="B442:G442"/>
    <mergeCell ref="B568:G568"/>
    <mergeCell ref="B567:G567"/>
    <mergeCell ref="B566:G566"/>
    <mergeCell ref="B565:G565"/>
    <mergeCell ref="B564:G564"/>
    <mergeCell ref="B584:C584"/>
    <mergeCell ref="B585:C585"/>
    <mergeCell ref="B586:C586"/>
    <mergeCell ref="B583:C583"/>
  </mergeCells>
  <conditionalFormatting sqref="C35:C46">
    <cfRule type="duplicateValues" dxfId="5" priority="21"/>
    <cfRule type="duplicateValues" dxfId="4" priority="22"/>
  </conditionalFormatting>
  <conditionalFormatting sqref="C35:C46">
    <cfRule type="duplicateValues" dxfId="3" priority="23"/>
  </conditionalFormatting>
  <conditionalFormatting sqref="C35:C46">
    <cfRule type="duplicateValues" dxfId="2" priority="24"/>
    <cfRule type="duplicateValues" dxfId="1" priority="25"/>
    <cfRule type="duplicateValues" dxfId="0" priority="26"/>
  </conditionalFormatting>
  <pageMargins left="0.23622047244094491" right="0.19685039370078741" top="0.74803149606299213" bottom="0.74803149606299213" header="0.31496062992125984" footer="0.31496062992125984"/>
  <pageSetup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MARZO-2022</vt:lpstr>
      <vt:lpstr>'MARZO-2022'!Área_de_impresión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Trinidad Jerez</dc:creator>
  <cp:lastModifiedBy>Candida Maria Azcona Pimentel</cp:lastModifiedBy>
  <cp:lastPrinted>2022-04-11T12:34:30Z</cp:lastPrinted>
  <dcterms:created xsi:type="dcterms:W3CDTF">2022-01-11T13:18:07Z</dcterms:created>
  <dcterms:modified xsi:type="dcterms:W3CDTF">2022-04-11T12:35:06Z</dcterms:modified>
</cp:coreProperties>
</file>