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Financiero\6. Junio\Relación de cuentas por pagar\"/>
    </mc:Choice>
  </mc:AlternateContent>
  <bookViews>
    <workbookView xWindow="15" yWindow="45" windowWidth="11970" windowHeight="7575" tabRatio="736"/>
  </bookViews>
  <sheets>
    <sheet name="C X P." sheetId="6" r:id="rId1"/>
  </sheets>
  <definedNames>
    <definedName name="_xlnm._FilterDatabase" localSheetId="0" hidden="1">'C X P.'!$A$1:$D$1074</definedName>
    <definedName name="_xlnm.Print_Area" localSheetId="0">'C X P.'!$A$1:$D$1076</definedName>
    <definedName name="_xlnm.Print_Titles" localSheetId="0">'C X P.'!$1:$1</definedName>
  </definedName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B788" i="6" l="1"/>
  <c r="B179" i="6"/>
  <c r="B147" i="6"/>
  <c r="B113" i="6"/>
  <c r="B952" i="6"/>
  <c r="B703" i="6"/>
  <c r="B442" i="6"/>
  <c r="B420" i="6"/>
  <c r="B406" i="6"/>
  <c r="B305" i="6"/>
  <c r="B270" i="6"/>
  <c r="B355" i="6"/>
  <c r="B887" i="6"/>
  <c r="B811" i="6" s="1"/>
  <c r="B913" i="6"/>
  <c r="B3" i="6"/>
  <c r="B20" i="6"/>
  <c r="B48" i="6"/>
  <c r="B51" i="6"/>
  <c r="B200" i="6"/>
  <c r="B214" i="6"/>
  <c r="B217" i="6"/>
  <c r="B221" i="6"/>
  <c r="B224" i="6"/>
  <c r="B227" i="6"/>
  <c r="B230" i="6"/>
  <c r="B283" i="6"/>
  <c r="B281" i="6"/>
  <c r="B285" i="6"/>
  <c r="B300" i="6"/>
  <c r="B349" i="6"/>
  <c r="B352" i="6"/>
  <c r="B438" i="6"/>
  <c r="B473" i="6"/>
  <c r="B647" i="6"/>
  <c r="B476" i="6"/>
  <c r="B664" i="6"/>
  <c r="B670" i="6"/>
  <c r="B679" i="6"/>
  <c r="B683" i="6"/>
  <c r="B698" i="6"/>
  <c r="B717" i="6"/>
  <c r="B722" i="6"/>
  <c r="B731" i="6"/>
  <c r="B740" i="6"/>
  <c r="B746" i="6"/>
  <c r="B749" i="6"/>
  <c r="B753" i="6"/>
  <c r="B776" i="6"/>
  <c r="B785" i="6"/>
  <c r="B793" i="6"/>
  <c r="B796" i="6"/>
  <c r="B804" i="6"/>
  <c r="B807" i="6"/>
  <c r="B897" i="6"/>
  <c r="B902" i="6"/>
  <c r="B905" i="6"/>
  <c r="B925" i="6"/>
  <c r="B930" i="6"/>
  <c r="B935" i="6"/>
  <c r="B938" i="6"/>
  <c r="B942" i="6"/>
  <c r="B945" i="6"/>
  <c r="B949" i="6"/>
  <c r="B893" i="6" l="1"/>
</calcChain>
</file>

<file path=xl/sharedStrings.xml><?xml version="1.0" encoding="utf-8"?>
<sst xmlns="http://schemas.openxmlformats.org/spreadsheetml/2006/main" count="1972" uniqueCount="1187">
  <si>
    <t>PRENDAS DE VESTIR</t>
  </si>
  <si>
    <t>LIBROS, REVISTAS Y PERIODICOS</t>
  </si>
  <si>
    <t>ELECTRICIDAD</t>
  </si>
  <si>
    <t>AGUA</t>
  </si>
  <si>
    <t>EDIFICIOS Y LOCALES</t>
  </si>
  <si>
    <t>EQUIPOS DE TRANSPORTE, TRACCION Y ELEVACION</t>
  </si>
  <si>
    <t>OTROS ALQUILERES</t>
  </si>
  <si>
    <t>OBRAS MENORES</t>
  </si>
  <si>
    <t>ALIMENTOS Y BEBIDA PARA PERSONAS</t>
  </si>
  <si>
    <t>ACABADOS TEXTILES</t>
  </si>
  <si>
    <t xml:space="preserve">PRODUCTOS DE ARTES GRAFICAS </t>
  </si>
  <si>
    <t>PRODUCTOS QUIMICOS Y CONEXOS</t>
  </si>
  <si>
    <t xml:space="preserve">UTILES DE ESCRITORIO, OFICINA Y ENSEÑANZA </t>
  </si>
  <si>
    <t>MINISTERIO DE EDUCACION</t>
  </si>
  <si>
    <t>MANTENIMIENTO DE VEHICULOS</t>
  </si>
  <si>
    <t>LABORATORIO DIESEL MARTINEZ</t>
  </si>
  <si>
    <t xml:space="preserve"> </t>
  </si>
  <si>
    <t>RESIDUOS SOLIDOS, BASURA</t>
  </si>
  <si>
    <t>ARTICULOS DE PLASTICO</t>
  </si>
  <si>
    <t>TOTAL</t>
  </si>
  <si>
    <t>FECHA DE ENTRADA CONTABILIDAD</t>
  </si>
  <si>
    <t>LEONARDO TOURS</t>
  </si>
  <si>
    <t>CENTRO SALESIANO DE PROMOSION Y FORMACION</t>
  </si>
  <si>
    <t>PASAJES</t>
  </si>
  <si>
    <t>LEASING AUTOMOTRIZ DEL SUR</t>
  </si>
  <si>
    <t>OBRAS PARA EDIFICACIONES NO RESIDENCIALES</t>
  </si>
  <si>
    <t>PROGRAMAS DE INFORMATICA</t>
  </si>
  <si>
    <t>FACT. 004</t>
  </si>
  <si>
    <t>SERVICIOS DE CAPACITACION</t>
  </si>
  <si>
    <t>CUB. 3</t>
  </si>
  <si>
    <t>AUTOMOVILES Y CAMIONES</t>
  </si>
  <si>
    <t>VANDOME COMERCIAL</t>
  </si>
  <si>
    <t>MATERILAES VARIOS FACT 038</t>
  </si>
  <si>
    <t>EQUIPOS DE INFORMATICA</t>
  </si>
  <si>
    <t xml:space="preserve">FACT. </t>
  </si>
  <si>
    <t>CUB. 2</t>
  </si>
  <si>
    <t>EVENTOS GENERALES</t>
  </si>
  <si>
    <t>CUB. 1</t>
  </si>
  <si>
    <t>MOVIEMIENTO CURSILLOS DE CRISTIANDAD</t>
  </si>
  <si>
    <t>FACT.</t>
  </si>
  <si>
    <t>TEXTO DE ENSEÑANZA</t>
  </si>
  <si>
    <t>GASOLINA</t>
  </si>
  <si>
    <t>ALQUILER LOCALES ESCUELAS (SUGEY)</t>
  </si>
  <si>
    <t>VARIOS</t>
  </si>
  <si>
    <t xml:space="preserve">OTROS SERVICIOS </t>
  </si>
  <si>
    <t>D &amp; H SERVICIOS DE MECANICA EN GENERAL</t>
  </si>
  <si>
    <t>LLANTAS Y NEUMATICOS</t>
  </si>
  <si>
    <t>NG MEDIA</t>
  </si>
  <si>
    <t>AVANCE 20%</t>
  </si>
  <si>
    <t>EMPRESAS INTEGRADAS</t>
  </si>
  <si>
    <t>SERVICIOS DIVERSOS AUTO REPUESTOS EDDY</t>
  </si>
  <si>
    <t>MANTENIMIENTO Y REP. EQUIPO DE OFICINA Y MUEBLES</t>
  </si>
  <si>
    <t xml:space="preserve">MANT. Y REP. DE EQUIPOS DE TRANSPORTE, TRACCION Y ELEVACION </t>
  </si>
  <si>
    <t>ANA SORAYA CAROLINA ESTRELLA</t>
  </si>
  <si>
    <t>FACT. S</t>
  </si>
  <si>
    <t>FACT. 008</t>
  </si>
  <si>
    <t>LICENCIAS INFORMATICAS E INTELECTUALES</t>
  </si>
  <si>
    <t xml:space="preserve">EQUIPOS DE GENERACION ELECT., APARATOS ELECTRICOS </t>
  </si>
  <si>
    <t>JULIO MOREL CASTRO O JULIVIOT</t>
  </si>
  <si>
    <t>FACT. 009</t>
  </si>
  <si>
    <t>FACT. 001</t>
  </si>
  <si>
    <t>SEGUROS DE BIENES MUEBLES</t>
  </si>
  <si>
    <t>SEGUROS BANRESERVAS</t>
  </si>
  <si>
    <t>CUB. 4</t>
  </si>
  <si>
    <t>FACT. 003</t>
  </si>
  <si>
    <t>AVANCE</t>
  </si>
  <si>
    <t>FUMIGACION</t>
  </si>
  <si>
    <t>PRODUCTOS FORESTALES</t>
  </si>
  <si>
    <t>FAC.T 063</t>
  </si>
  <si>
    <t>AYUDAS Y DONACIONES PROG. A INST. PRIVADAS</t>
  </si>
  <si>
    <t>IMPRESIÓN</t>
  </si>
  <si>
    <t>EFECTOS ELECTRICOS</t>
  </si>
  <si>
    <t>FACT. 007</t>
  </si>
  <si>
    <t>POHUT COMERCIAL</t>
  </si>
  <si>
    <t>COMERCIAL MORDIS</t>
  </si>
  <si>
    <t>ESTRUCTURAS METALICAS ACABADAS</t>
  </si>
  <si>
    <t>FACT. 016</t>
  </si>
  <si>
    <t>INSTITUTO DE EVALUACION E INGENIERIA AVANZADA</t>
  </si>
  <si>
    <t>FACT. 251</t>
  </si>
  <si>
    <t>CAASD</t>
  </si>
  <si>
    <t>CORAASAN</t>
  </si>
  <si>
    <t>ASDE</t>
  </si>
  <si>
    <t>JUNIO 2014 SDE</t>
  </si>
  <si>
    <t>AYUNTAMIENTO SAN PEDRO DE MARCORIX</t>
  </si>
  <si>
    <t>ABIL Y MAYO 2014 SPM</t>
  </si>
  <si>
    <t>MAYO 2014 DN</t>
  </si>
  <si>
    <t>AYUNTAMIENTO DISTRITO NACIONAL</t>
  </si>
  <si>
    <t>ZAIDA JOSELYN MONTES DE OCA</t>
  </si>
  <si>
    <t>PRODIMPA</t>
  </si>
  <si>
    <t>IMPRESORA KELVIS</t>
  </si>
  <si>
    <t>AGOSTO DEL 2014</t>
  </si>
  <si>
    <t>SEPTIEMBRE DE 2014</t>
  </si>
  <si>
    <t>SEPTIEMBRE DEL 2014</t>
  </si>
  <si>
    <t>OCTUBRE DEL 2014</t>
  </si>
  <si>
    <t>AYUNTAMIENTO DE SANTIAGO</t>
  </si>
  <si>
    <t>PENDIENTE 2014</t>
  </si>
  <si>
    <t>JUSTINA GERMANIA TEJADA HICIANO</t>
  </si>
  <si>
    <t>COMERCIAL MORDIS SRL</t>
  </si>
  <si>
    <t>DELICIAS NANI CATERING &amp; ALGO MAS</t>
  </si>
  <si>
    <t>RANCHO AL 1/2 GOURMET</t>
  </si>
  <si>
    <t>FACT. 072</t>
  </si>
  <si>
    <t>CASA DUARTE SRL</t>
  </si>
  <si>
    <t>PAPEL CARTON</t>
  </si>
  <si>
    <t>FACT. 063</t>
  </si>
  <si>
    <t>NOVIEMBRE DEL 2014</t>
  </si>
  <si>
    <t>ARELIS BITIRCIA SANCHEZ</t>
  </si>
  <si>
    <t>FACT. 065</t>
  </si>
  <si>
    <t>FACT. 1861</t>
  </si>
  <si>
    <t>JOSE ALFREDO ESPINAL</t>
  </si>
  <si>
    <t>DANIEL GARCIA SANTANA</t>
  </si>
  <si>
    <t>XIOMARI VELOZ D´LUJO FIESTA</t>
  </si>
  <si>
    <t>ODY TRADING</t>
  </si>
  <si>
    <t>CONSTRUCTORA BALMOSA</t>
  </si>
  <si>
    <t>OFFITEK</t>
  </si>
  <si>
    <t>DISTRIBUIDORA ESCOLAR, S.A. (DISESA)</t>
  </si>
  <si>
    <t>GOBIERNO MUNICIPAL DE SAN PEDRO DE MACORIS</t>
  </si>
  <si>
    <t>ENERO Y MARZO DEL 2014</t>
  </si>
  <si>
    <t>IMPUESTOS DERECHOS Y TASAS</t>
  </si>
  <si>
    <t>CASA DUARTE</t>
  </si>
  <si>
    <t>GRUPO WACHARIX</t>
  </si>
  <si>
    <t>LETREROS DEL CIBAO</t>
  </si>
  <si>
    <t>OTROS MOBILIARIOS</t>
  </si>
  <si>
    <t>FACT. 018</t>
  </si>
  <si>
    <t>JULIVIOT FLORISTERIA</t>
  </si>
  <si>
    <t>ANTIGUEDADES, BIENES ARTISTICOS Y OTROS OBJETOS DE ARTE</t>
  </si>
  <si>
    <t>FACT.  026</t>
  </si>
  <si>
    <t>JUAN RODRIGUEZ CONCEPCION</t>
  </si>
  <si>
    <t>GISELLE MARIE VIÑAS CO</t>
  </si>
  <si>
    <t>MOVIMIENTO DE CURSILLOS DE CRISTIANDAD</t>
  </si>
  <si>
    <t>VIATICOS DENTRO DEL PAIS</t>
  </si>
  <si>
    <t>SERVICIOS JURIDICOS</t>
  </si>
  <si>
    <t>JUAN JOSE AQUINO SANCHEZ</t>
  </si>
  <si>
    <t>FACT. 3149</t>
  </si>
  <si>
    <t>FACT. 0152</t>
  </si>
  <si>
    <t>ORIGAMI PUBLICIDAD CREATIVA</t>
  </si>
  <si>
    <t xml:space="preserve">FACT. 155 154 </t>
  </si>
  <si>
    <t>FACT. 011</t>
  </si>
  <si>
    <t>FACT. 2800</t>
  </si>
  <si>
    <t>CENTRO AUTOMOTRIZ HNOS BONILLA</t>
  </si>
  <si>
    <t>CATERING 2000</t>
  </si>
  <si>
    <t>FACT. 029</t>
  </si>
  <si>
    <t>CUB. 5</t>
  </si>
  <si>
    <t>INVERSIONES GLARUS</t>
  </si>
  <si>
    <t>COOPERATIVA NACIONAL DE SERVICIOS MULTIPLES DE LOS MAESTROS</t>
  </si>
  <si>
    <t>LIBRAMIENTO DEVUELTO</t>
  </si>
  <si>
    <t>FACT. 087</t>
  </si>
  <si>
    <t>ROSITA ENCARNACION DE LOS SANTOS</t>
  </si>
  <si>
    <t>LIB. DEV.</t>
  </si>
  <si>
    <t>FCT. 031</t>
  </si>
  <si>
    <t>RK CREATIVA SLR</t>
  </si>
  <si>
    <t>FACT. 090</t>
  </si>
  <si>
    <t>FACT. 033</t>
  </si>
  <si>
    <t>VIATICOS FUERA DEL PAIS</t>
  </si>
  <si>
    <t>ROMA S.A.</t>
  </si>
  <si>
    <t>INGENIERIA CONSULTORIA Y SERVICIOS</t>
  </si>
  <si>
    <t>FACT. 0323</t>
  </si>
  <si>
    <t>EDITORA CENTENARIO</t>
  </si>
  <si>
    <t>OTROS EQUIPOS VARIOS</t>
  </si>
  <si>
    <t>IMPRESOS OTILIO</t>
  </si>
  <si>
    <t>INVERSIONES DLP SRL</t>
  </si>
  <si>
    <t>CARVAJAL BUS</t>
  </si>
  <si>
    <t>PRODUCTOS ELECTRICOS Y AFINES</t>
  </si>
  <si>
    <t>JHOANDRY SANTANA CASTILLO</t>
  </si>
  <si>
    <t>REFRICENTRO DIFOT</t>
  </si>
  <si>
    <t>FACT. 041</t>
  </si>
  <si>
    <t>FACT.S</t>
  </si>
  <si>
    <t>FACT. 741</t>
  </si>
  <si>
    <t>CECOMSA</t>
  </si>
  <si>
    <t>FACT. 07905</t>
  </si>
  <si>
    <t>FACT. 0085</t>
  </si>
  <si>
    <t>CUB. 10</t>
  </si>
  <si>
    <t>JANLER  EMMANUEL PEREZ MURRAY</t>
  </si>
  <si>
    <t>MEDIOS DEL NORTE</t>
  </si>
  <si>
    <t>JOSE MANUEL MOLINA SUAREZ</t>
  </si>
  <si>
    <t>FACT. 834</t>
  </si>
  <si>
    <t>FRIENDS &amp; COMPANYH</t>
  </si>
  <si>
    <t>FACT. 508</t>
  </si>
  <si>
    <t>PERSEUS COMERCIAL</t>
  </si>
  <si>
    <t>FACT. 525-2015</t>
  </si>
  <si>
    <t>MARZO DEL 2015</t>
  </si>
  <si>
    <t>FACT. 0171</t>
  </si>
  <si>
    <t>FACT. 702</t>
  </si>
  <si>
    <t>FACT. 334</t>
  </si>
  <si>
    <t>FACT. 1122</t>
  </si>
  <si>
    <t>FACT. 999</t>
  </si>
  <si>
    <t>HONDA RENT A CAR</t>
  </si>
  <si>
    <t>SERVICIO SISTEMA MOTRIZ AMG</t>
  </si>
  <si>
    <t>CONSTRUCTORA JOSE B. ALMONTE</t>
  </si>
  <si>
    <t>CUB. 6</t>
  </si>
  <si>
    <t>NEGOCIOS E INVERSIONES DE LA RED</t>
  </si>
  <si>
    <t>PIMENTEL PIÑA Y ASOCIADOS</t>
  </si>
  <si>
    <t>COMERCIAL DISMA</t>
  </si>
  <si>
    <t>ORIGINAL PRINTING &amp; P</t>
  </si>
  <si>
    <t>FACT. 023</t>
  </si>
  <si>
    <t>GT INDUSTRIAL</t>
  </si>
  <si>
    <t>FACT. 046</t>
  </si>
  <si>
    <t>JULIO 2014 DN</t>
  </si>
  <si>
    <t>NAVAM ARQUITECTURA Y CONSTRUCCIOENS MODERNAS</t>
  </si>
  <si>
    <t>EBARTE SOLUCIONES</t>
  </si>
  <si>
    <t>FAC.T 003</t>
  </si>
  <si>
    <t>FACT. 150</t>
  </si>
  <si>
    <t>FACT. 078</t>
  </si>
  <si>
    <t>FACT. 370-2015</t>
  </si>
  <si>
    <t>AUTOMOTRIZ COSME PEÑA</t>
  </si>
  <si>
    <t>FACT. 2127</t>
  </si>
  <si>
    <t>INJIVI INGENIEROS CONTRATISTAS</t>
  </si>
  <si>
    <t>FACT. 640</t>
  </si>
  <si>
    <t>FACT. 616</t>
  </si>
  <si>
    <t>MONTO:</t>
  </si>
  <si>
    <t>FACT. 252</t>
  </si>
  <si>
    <t>THE WESTERN MICHIGAN UNIVERSITY</t>
  </si>
  <si>
    <t>CUOTA CONTRATO</t>
  </si>
  <si>
    <t>FACT. 180</t>
  </si>
  <si>
    <t>DECORUS SRL</t>
  </si>
  <si>
    <t>FACT.  009</t>
  </si>
  <si>
    <t>LUCIA CRISTINA COSTE VASQUEZ</t>
  </si>
  <si>
    <t>JUNIOR RAMON ALEJANDRO NUÑEZ</t>
  </si>
  <si>
    <t>CUB. 03</t>
  </si>
  <si>
    <t>FACT. 295</t>
  </si>
  <si>
    <t>CORAABO</t>
  </si>
  <si>
    <t>FEBRERO DEL 2015</t>
  </si>
  <si>
    <t>INVERSIONES WILENU</t>
  </si>
  <si>
    <t>FACT. 300</t>
  </si>
  <si>
    <t>FACT. 1100</t>
  </si>
  <si>
    <t>CAMARAS FOTOGRAFICAS Y DE VIDEO</t>
  </si>
  <si>
    <t>CENTRO ESPECIALIZADO EN COMPUTACION (CECOMSA)</t>
  </si>
  <si>
    <t>ABRIL 2015 (ORIENTAL)</t>
  </si>
  <si>
    <t>FEBRERO DEL 2015 (DN)</t>
  </si>
  <si>
    <t>DICIEMBRE DEL 2015 (DN)</t>
  </si>
  <si>
    <t>ENERO DEL 2015 (DN)</t>
  </si>
  <si>
    <t>CORAAVEGA</t>
  </si>
  <si>
    <t xml:space="preserve">MARZO DEL 2015 </t>
  </si>
  <si>
    <t>MAYO 2015 (ORIENTAL)</t>
  </si>
  <si>
    <t>ENERO DEL 2015 (ORIENTAL)</t>
  </si>
  <si>
    <t>FEBRERO DEL 2015  (ORIENTAL)</t>
  </si>
  <si>
    <t>DICIEMBRE DEL 2014</t>
  </si>
  <si>
    <t>ENERO DEL 2015</t>
  </si>
  <si>
    <t xml:space="preserve">ABRIL DEL 2015 </t>
  </si>
  <si>
    <t>ABRIL DEL 2015</t>
  </si>
  <si>
    <t>OCTUBRE DEL 2015</t>
  </si>
  <si>
    <t>INAPA</t>
  </si>
  <si>
    <t>JUNIO DEL 2015</t>
  </si>
  <si>
    <t>MAYO DEL 2015</t>
  </si>
  <si>
    <t>AYUNTAMIENTO DE SANTIAGO PARA EL DEPTO. DE ASEO URBANO</t>
  </si>
  <si>
    <t>DICIEMBRE DEL 2O14</t>
  </si>
  <si>
    <t>LUIS DE JESUS SANTANA GARCIA</t>
  </si>
  <si>
    <t>FACGT. 7203</t>
  </si>
  <si>
    <t>INVERPLATA</t>
  </si>
  <si>
    <t>SISTEMA DE AIRE ACONDICIONADO</t>
  </si>
  <si>
    <t>C &amp; C TECHNOLOGY SUPPLY</t>
  </si>
  <si>
    <t xml:space="preserve">CIVILES Y ELECTROMECANICOS </t>
  </si>
  <si>
    <t>CONSTRUCTORA TERRERO FRANCO</t>
  </si>
  <si>
    <t>PORFIRIO VERAS MERCEDES</t>
  </si>
  <si>
    <t>M &amp; M CONSULTING FIRM</t>
  </si>
  <si>
    <t>EDITORA HOY</t>
  </si>
  <si>
    <t>DIVERSAS VARIADA ARMIDIS &amp; ASOC.</t>
  </si>
  <si>
    <t>CLARO</t>
  </si>
  <si>
    <t>CODINED</t>
  </si>
  <si>
    <t>FACT.  1296</t>
  </si>
  <si>
    <t>FACT. 4392 4530 4525 4523 4552 4554 4556 4519 4517</t>
  </si>
  <si>
    <t>TALLERES MINAYA</t>
  </si>
  <si>
    <t>SIGMA PETROLEUM CORP</t>
  </si>
  <si>
    <t>FACT. 5290</t>
  </si>
  <si>
    <t>INVERSIONES BRADEIRA</t>
  </si>
  <si>
    <t>NIÑOS DEL CAMINO - CENTRO DE INTEGRACION Y ACOMPAÑAMIENTO</t>
  </si>
  <si>
    <t>PAGO 20% FINAL FONDOS ASIGNADOS</t>
  </si>
  <si>
    <t>CREACIONES SORIVEL SRL</t>
  </si>
  <si>
    <t>FACT.  4332</t>
  </si>
  <si>
    <t>LYAM MULTISERVICE, SRL</t>
  </si>
  <si>
    <t>MULTISERVICIOS HERMES</t>
  </si>
  <si>
    <t>FACT.  184</t>
  </si>
  <si>
    <t>GRABO ESTILO</t>
  </si>
  <si>
    <t>MOBILIARIOS  (2611)</t>
  </si>
  <si>
    <t>SERVICIOS DE INFORMATICA Y SISTEMAS COMPUTARIZADOS (2287)</t>
  </si>
  <si>
    <t>FACT.  40131</t>
  </si>
  <si>
    <t>FACT. 052</t>
  </si>
  <si>
    <t>FACT. 160</t>
  </si>
  <si>
    <t>LOGOMARCA</t>
  </si>
  <si>
    <t>FACT. 019</t>
  </si>
  <si>
    <t>EDICIONES SALOME</t>
  </si>
  <si>
    <t>FACT. 002</t>
  </si>
  <si>
    <t>WELLINTONG MASSIH ENCARNACION</t>
  </si>
  <si>
    <t>INVERSIONES CAMPOFELICE DI ROCCELLA</t>
  </si>
  <si>
    <t>UTILES COCINA Y COMEDOR</t>
  </si>
  <si>
    <t>GRUPO DIARIO LIBRE / OMNIMEDIA</t>
  </si>
  <si>
    <t>PRODUCTOS Y UTILES VARIOS NIP</t>
  </si>
  <si>
    <t>CONSORCIO MARRANZINI &amp; ARMENTEROS</t>
  </si>
  <si>
    <t>CUB. 8</t>
  </si>
  <si>
    <t>FACT. 1124</t>
  </si>
  <si>
    <t>FACT. 1277</t>
  </si>
  <si>
    <t>FAC.T 301</t>
  </si>
  <si>
    <t>JUNIO DE 2015</t>
  </si>
  <si>
    <t>12/85/15</t>
  </si>
  <si>
    <t>ROBERTO CRUZ INGENIERIA &amp; PREFABRICADOS</t>
  </si>
  <si>
    <t xml:space="preserve">JUNIO DEL </t>
  </si>
  <si>
    <t>COAASAN</t>
  </si>
  <si>
    <t>JULIO DEL 2015</t>
  </si>
  <si>
    <t>CORAVEGA</t>
  </si>
  <si>
    <t>CIA. IPISA SRL</t>
  </si>
  <si>
    <t>CUB. 02</t>
  </si>
  <si>
    <t>FACT. 13711</t>
  </si>
  <si>
    <t>CARLOS MANUEL PEÑA ACEVEDO</t>
  </si>
  <si>
    <t>DECORACIONES MARILYN</t>
  </si>
  <si>
    <t>FACT. 422</t>
  </si>
  <si>
    <t>FACT. 092</t>
  </si>
  <si>
    <t>FACT. 124</t>
  </si>
  <si>
    <t>FACT. 0379</t>
  </si>
  <si>
    <t>FACT. 9807</t>
  </si>
  <si>
    <t>ASPI CORPORATION</t>
  </si>
  <si>
    <t>FACT. 4382</t>
  </si>
  <si>
    <t>FACT. 13713</t>
  </si>
  <si>
    <t>OFICINA DE COORDINACION PRESIDENCIA</t>
  </si>
  <si>
    <t>ARCHIVO GENERAL DE LA NACION</t>
  </si>
  <si>
    <t xml:space="preserve">CONVENIO </t>
  </si>
  <si>
    <t xml:space="preserve">MINISTERIO EDUCACION </t>
  </si>
  <si>
    <t>VIATICOS</t>
  </si>
  <si>
    <t>LOGOMOTION, SRL</t>
  </si>
  <si>
    <t>NAS EIRL</t>
  </si>
  <si>
    <t>PAOLA LETICIA ACOSTA LLOPEZ (PRINT ZONE)</t>
  </si>
  <si>
    <t>FACT. 0531</t>
  </si>
  <si>
    <t>CUB. 09</t>
  </si>
  <si>
    <t>FRANKLIN ARMANDO ORTIZ CUBILETE</t>
  </si>
  <si>
    <t>ENERLIN</t>
  </si>
  <si>
    <t>FACT. 038</t>
  </si>
  <si>
    <t>MARIO ENRIQUE MARTINEZ</t>
  </si>
  <si>
    <t>FACT. 0119</t>
  </si>
  <si>
    <t>COMERCIALIZADORA TROPICAL SAN CRISTOBAL</t>
  </si>
  <si>
    <t>FACT. 1730 1731 1732 1733 1734 1735 1736</t>
  </si>
  <si>
    <t>SECRETARIA DE ESTADO DE CULTURA</t>
  </si>
  <si>
    <t>COMERCIALIZADORA LANIPSE</t>
  </si>
  <si>
    <t>EDITORIAL SANTILLANA</t>
  </si>
  <si>
    <t>DIDACTCA SRL</t>
  </si>
  <si>
    <t>GRUPO P Y V SRL</t>
  </si>
  <si>
    <t>FACT. 613</t>
  </si>
  <si>
    <t>AGOSTO DEL 2015</t>
  </si>
  <si>
    <t>COMPAÑÍA DE OBRAS CIVILES ELECTRICAS Y MECANICA</t>
  </si>
  <si>
    <t>CUB. ADENDA</t>
  </si>
  <si>
    <t>AQUINO CARVAJAL CONSTRUCTORA</t>
  </si>
  <si>
    <t>PARTNER PRO 2P</t>
  </si>
  <si>
    <t>FACT. 151 152</t>
  </si>
  <si>
    <t>ANTONIO RODRIGUEZ HILARIO</t>
  </si>
  <si>
    <t>DECOMARMOL Y CONSTRUCCIONES</t>
  </si>
  <si>
    <t>FACT. 020</t>
  </si>
  <si>
    <t>FACT. 068</t>
  </si>
  <si>
    <t>PAY IMPORT</t>
  </si>
  <si>
    <t>FACT. 188</t>
  </si>
  <si>
    <t>FACT. 184</t>
  </si>
  <si>
    <t>EDITORA LISTIN DIARIO</t>
  </si>
  <si>
    <t>TIC TAC TUK</t>
  </si>
  <si>
    <t>FACT. 0920</t>
  </si>
  <si>
    <t>FACT.0921</t>
  </si>
  <si>
    <t>BACHIPLANES MODERNOS</t>
  </si>
  <si>
    <t>CUB 02</t>
  </si>
  <si>
    <t>SIXTO GARCIA NOLASCO</t>
  </si>
  <si>
    <t>FACT. 115 308</t>
  </si>
  <si>
    <t>COMERCIAL REGO</t>
  </si>
  <si>
    <t>CONCENTRA CID CORREA</t>
  </si>
  <si>
    <t>FACT. 057</t>
  </si>
  <si>
    <t>FACT. 3780</t>
  </si>
  <si>
    <t>UTILES DE DEPORTES Y RECREATIVOS</t>
  </si>
  <si>
    <t>DISTRIBUIDORA ESCOLAR DISESA</t>
  </si>
  <si>
    <t>FACT. 130</t>
  </si>
  <si>
    <t>MAQUINARIA Y EQUIPO DE EMPRESARIAL DE ENERGIA</t>
  </si>
  <si>
    <t>SERVICIO INTERNET Y CABLE</t>
  </si>
  <si>
    <t>EDIFICIONES SM</t>
  </si>
  <si>
    <t>FACT. 011067</t>
  </si>
  <si>
    <t>VITALIA JARDINERIA</t>
  </si>
  <si>
    <t>JORGE DE LOS SANTOS MULLIX</t>
  </si>
  <si>
    <t>FACT. 4406</t>
  </si>
  <si>
    <t>MARTINA DEL ROSARIO REYES</t>
  </si>
  <si>
    <t>FACT 01069</t>
  </si>
  <si>
    <t>fact. 674</t>
  </si>
  <si>
    <t>LOS MARLINS SUITES HOTEL</t>
  </si>
  <si>
    <t>AGENCIA DE VIAJES MILENA TOURS</t>
  </si>
  <si>
    <t>FACTS</t>
  </si>
  <si>
    <t>MULTICON CONSTRUCCION EN GENERAL</t>
  </si>
  <si>
    <t>AVI CONSTRUCTORA</t>
  </si>
  <si>
    <t>FERNANDO PORTORREAL FAJARDO</t>
  </si>
  <si>
    <t>FACT. 39177 BCE PENDIENTE</t>
  </si>
  <si>
    <t>ITRANS</t>
  </si>
  <si>
    <t>GREGORIO ANTONIO JIMENEZ</t>
  </si>
  <si>
    <t>WELLINGTON MASSIH ENCARNACION</t>
  </si>
  <si>
    <t>ULISES RAFAEL URIBE VASQUEZ</t>
  </si>
  <si>
    <t>CUB. 10 ADICIONAL</t>
  </si>
  <si>
    <t>ENERLIM</t>
  </si>
  <si>
    <t>DECORUS</t>
  </si>
  <si>
    <t>COMERCIALIZADORA TROPICAL SAN CRISTOBA</t>
  </si>
  <si>
    <t>CONSORCIO PERALTA COMA</t>
  </si>
  <si>
    <t>FACT. 104</t>
  </si>
  <si>
    <t>LUBRICANTES INTERNACIONALES</t>
  </si>
  <si>
    <t>FACT. 1288</t>
  </si>
  <si>
    <t>SUPLIDORES INSTITUCIONALES</t>
  </si>
  <si>
    <t>FACT. 044</t>
  </si>
  <si>
    <t>GRUPO VIAMAR</t>
  </si>
  <si>
    <t>CLUB DE LAS ORQUIDEAS</t>
  </si>
  <si>
    <t>FACT. 074</t>
  </si>
  <si>
    <t>NEW HORIZON</t>
  </si>
  <si>
    <t>FACT.3 057</t>
  </si>
  <si>
    <t>EVENTS SUPORT SERVICES MINERVA FERNANDEZ</t>
  </si>
  <si>
    <t>RTC-DOMINICANA, CONSTRUCTORA -INMOBILIARIA</t>
  </si>
  <si>
    <t>CUBICACION</t>
  </si>
  <si>
    <t>GRUPO PEREZ, SOLUCIONES SANITARIAS Y AMBIENTALES</t>
  </si>
  <si>
    <t>GONZALEZ ING. SANITARIA Y CONSTRUCCION</t>
  </si>
  <si>
    <t>CONSORCIO SOLSANIT</t>
  </si>
  <si>
    <t>FRANCIS WILFREDO MORA LUCIANO</t>
  </si>
  <si>
    <t>UCB 5</t>
  </si>
  <si>
    <t>CONSTRUCTORA RENE DIAZ</t>
  </si>
  <si>
    <t>FACT. 1321</t>
  </si>
  <si>
    <t>FACT. 1320</t>
  </si>
  <si>
    <t>FACT. 148</t>
  </si>
  <si>
    <t>FACT. 165</t>
  </si>
  <si>
    <t>FRIENDS AND COMPANY</t>
  </si>
  <si>
    <t>FACT. 509</t>
  </si>
  <si>
    <t>JORGE LUIS COLLADO GUZMAN</t>
  </si>
  <si>
    <t>CONSORCIO KENETH DHARINCIMEC</t>
  </si>
  <si>
    <t>ARSENIO VICENTE NUÑEZ MOREL</t>
  </si>
  <si>
    <t>ASOCIACION DE INDUSTRIAS DE LA REPUBLICA DOMINICANA</t>
  </si>
  <si>
    <t>FACT. 236</t>
  </si>
  <si>
    <t>FACT.  245, 246, 247, 248, 249.</t>
  </si>
  <si>
    <t>FACCT. 110</t>
  </si>
  <si>
    <t>MIGUELINA BUFFET</t>
  </si>
  <si>
    <t>FACT. 6588</t>
  </si>
  <si>
    <t>FACT. 6594</t>
  </si>
  <si>
    <t>FACT. 6590</t>
  </si>
  <si>
    <t>FACT. 6585</t>
  </si>
  <si>
    <t>FACT. 051</t>
  </si>
  <si>
    <t>FACT. 0891</t>
  </si>
  <si>
    <t>fact. 13712</t>
  </si>
  <si>
    <t>FULL IMPRESOS</t>
  </si>
  <si>
    <t>FACT. 0136</t>
  </si>
  <si>
    <t>FAC-T 0304</t>
  </si>
  <si>
    <t>FACT. 162</t>
  </si>
  <si>
    <t>DON DUVAL RESTAURANT</t>
  </si>
  <si>
    <t>SPLACE GROUP</t>
  </si>
  <si>
    <t>FACT. 022</t>
  </si>
  <si>
    <t>OBRAS DE INGENIERIA SAVIÑON SRL</t>
  </si>
  <si>
    <t>FACT. 0169</t>
  </si>
  <si>
    <t xml:space="preserve">FACT. 51 57 </t>
  </si>
  <si>
    <t>FACT.  004</t>
  </si>
  <si>
    <t>COMPU-OFFICE DOMINICANA</t>
  </si>
  <si>
    <t>FACT. 8241</t>
  </si>
  <si>
    <t>FACT. 055</t>
  </si>
  <si>
    <t>CAMARA DE COMERCIO Y PRODUCCION DE SANTO DOMINGO</t>
  </si>
  <si>
    <t>FACT.0104</t>
  </si>
  <si>
    <t>FACT. 0022</t>
  </si>
  <si>
    <t>UNIVERSIDAD  CENTRAL DEL ESTE</t>
  </si>
  <si>
    <t>APORTE</t>
  </si>
  <si>
    <t>FACT. 0319</t>
  </si>
  <si>
    <t>HECTOR ARGELI RODRIGUEZ FRIAS</t>
  </si>
  <si>
    <t>FACT. 4840</t>
  </si>
  <si>
    <t>TECNIGLOBAL</t>
  </si>
  <si>
    <t>FACT. 803</t>
  </si>
  <si>
    <t>FACT. 1869</t>
  </si>
  <si>
    <t>FACT. 1075</t>
  </si>
  <si>
    <t>FACT. 11336</t>
  </si>
  <si>
    <t>FCT. 1044</t>
  </si>
  <si>
    <t>JOSE B. ALMONTE &amp; ASOCIADOS</t>
  </si>
  <si>
    <t>CUB. 07</t>
  </si>
  <si>
    <t>MARVAR &amp; ASOCIADIOS</t>
  </si>
  <si>
    <t>FACT. 0225</t>
  </si>
  <si>
    <t>ANY BUSINESS</t>
  </si>
  <si>
    <t>FACT. 68 69</t>
  </si>
  <si>
    <t>MAGALI PEREZ DEL CASTILLO</t>
  </si>
  <si>
    <t>ALTICE HISPAÑIOLA</t>
  </si>
  <si>
    <t>INMAGOKA</t>
  </si>
  <si>
    <t>ACEITES Y GRASAS</t>
  </si>
  <si>
    <t>LUBRICANTES INTERNACIONAL</t>
  </si>
  <si>
    <t>FACT. 1312</t>
  </si>
  <si>
    <t>FACT. ABIL 2014</t>
  </si>
  <si>
    <t xml:space="preserve">HECTOR BIENVENIDO FERRERAS </t>
  </si>
  <si>
    <t>FACT. 0025</t>
  </si>
  <si>
    <t>FACT. 800</t>
  </si>
  <si>
    <t>JANLER EMMANUEL PEREZ MURRAY</t>
  </si>
  <si>
    <t>FACT. 2904</t>
  </si>
  <si>
    <t>FACT. 0048</t>
  </si>
  <si>
    <t>FACT. 105</t>
  </si>
  <si>
    <t>MARITO MENDEZ TRIUNFEL</t>
  </si>
  <si>
    <t>FACT. 81056</t>
  </si>
  <si>
    <t>JUANA MARIA TORRES</t>
  </si>
  <si>
    <t>FACT. 032</t>
  </si>
  <si>
    <t>FACT.  246</t>
  </si>
  <si>
    <t>FACGT. 238</t>
  </si>
  <si>
    <t>FACT. 049</t>
  </si>
  <si>
    <t>CREATORS PRODUCTORA</t>
  </si>
  <si>
    <t>FACT. 030</t>
  </si>
  <si>
    <t>EVENTOS Y ALQUILERES DEL VIADUCTO</t>
  </si>
  <si>
    <t>FACT. 166</t>
  </si>
  <si>
    <t>CATERING 2000, SRL</t>
  </si>
  <si>
    <t>FACT. 0879</t>
  </si>
  <si>
    <t>FACT.  0152</t>
  </si>
  <si>
    <t>D BUFFET M &amp; J</t>
  </si>
  <si>
    <t>ZAIDA JOSELIN MONTES DE OCA</t>
  </si>
  <si>
    <t>BORG EVENTOS</t>
  </si>
  <si>
    <t>PAULA ANTONIA THEN CRUZ</t>
  </si>
  <si>
    <t>FACT. 994</t>
  </si>
  <si>
    <t>FACT. 68243</t>
  </si>
  <si>
    <t>FACT. 111</t>
  </si>
  <si>
    <t>FACT. 317</t>
  </si>
  <si>
    <t>FACT. 0159</t>
  </si>
  <si>
    <t>MENCA</t>
  </si>
  <si>
    <t>FA CT.   005</t>
  </si>
  <si>
    <t>CHAMARTIN INVERSIONES</t>
  </si>
  <si>
    <t>FACT. 8 10</t>
  </si>
  <si>
    <t>FACT. 0203</t>
  </si>
  <si>
    <t>FUNDACION ACCION POR EL FUTURO</t>
  </si>
  <si>
    <t>FACT. 1617</t>
  </si>
  <si>
    <t>NOVIEMBRE DEL 2015</t>
  </si>
  <si>
    <t>MADISON CONSTRUCCIONES, S.A.</t>
  </si>
  <si>
    <t>FACT. 468 469 470</t>
  </si>
  <si>
    <t>FACT.  66 67 68</t>
  </si>
  <si>
    <t>FACT .62 6364 65</t>
  </si>
  <si>
    <t>FACT. 195 196</t>
  </si>
  <si>
    <t>FAGP COMERCIAL</t>
  </si>
  <si>
    <t>FACT. 595</t>
  </si>
  <si>
    <t>FACT. 0180</t>
  </si>
  <si>
    <t>FACT. 0172</t>
  </si>
  <si>
    <t>FACT. 1711</t>
  </si>
  <si>
    <t>FACT. 60 61</t>
  </si>
  <si>
    <t>LUBRICANTES INTERNACIOALES</t>
  </si>
  <si>
    <t>FACT. 1309</t>
  </si>
  <si>
    <t>DICIEBMBRE DE 2014</t>
  </si>
  <si>
    <t>CORAAPLATA</t>
  </si>
  <si>
    <t>269/12/15</t>
  </si>
  <si>
    <t>NEW IMAGE SOLUTIONS AND MARKETING</t>
  </si>
  <si>
    <t>FACT. 0701</t>
  </si>
  <si>
    <t>FACT. 1268</t>
  </si>
  <si>
    <t>FACT. 0812</t>
  </si>
  <si>
    <t>FACT. 348</t>
  </si>
  <si>
    <t xml:space="preserve">CENTRO DE INVESTIGACION PARA LA ACCION FEMENINA </t>
  </si>
  <si>
    <t>FACT. 90 91 92</t>
  </si>
  <si>
    <t>FEDERICO EDUARDO FRANCO BALCACER</t>
  </si>
  <si>
    <t>FACT. 7825</t>
  </si>
  <si>
    <t>FLEURY SILVIO ENCARNACION</t>
  </si>
  <si>
    <t xml:space="preserve">FACT.  </t>
  </si>
  <si>
    <t>ONCE Y ONCE</t>
  </si>
  <si>
    <t>JUNTA DEL DISTRITO MUNICIPAL DE LAS  ZANJAS</t>
  </si>
  <si>
    <t>FACT. 2027</t>
  </si>
  <si>
    <t>FACT. 5606</t>
  </si>
  <si>
    <t>CONSORCIO PANICH GARTOR</t>
  </si>
  <si>
    <t>FACT. 10280</t>
  </si>
  <si>
    <t>TRANSF. CORRIENTES A EMPRESAS DEL SECTOR PRIVADO</t>
  </si>
  <si>
    <t>ISOLUX</t>
  </si>
  <si>
    <t>OTROS REPUESTOS Y ACCESORIOS MENORES</t>
  </si>
  <si>
    <t>FACT. 1840</t>
  </si>
  <si>
    <t>PRODUCTIVE BUSINES</t>
  </si>
  <si>
    <t>ALBADECO</t>
  </si>
  <si>
    <t>FACT. 137</t>
  </si>
  <si>
    <t>EQUIPOS EDUCATIVOS / EQUIPOS AUDIOVISUALES</t>
  </si>
  <si>
    <t>VIDEOCINA PALAU</t>
  </si>
  <si>
    <t>AUDIO 3 EIRL</t>
  </si>
  <si>
    <t>FACT. 753</t>
  </si>
  <si>
    <t>MAYO DL 2015</t>
  </si>
  <si>
    <t>AVELIA COMERCIAL</t>
  </si>
  <si>
    <t>CONSTRUCTORA VILLA MEJIA</t>
  </si>
  <si>
    <t>SERVICIOS FUNERARIOS</t>
  </si>
  <si>
    <t>INAVI</t>
  </si>
  <si>
    <t>FACT. 6542</t>
  </si>
  <si>
    <t>ANDRES DAUHAJRE</t>
  </si>
  <si>
    <t>FACT. 77  78</t>
  </si>
  <si>
    <t>STOVE &amp; CO, SRL</t>
  </si>
  <si>
    <t>FACT. 1479</t>
  </si>
  <si>
    <t>CONTRUCTORA JOSE REYES,S.R.L</t>
  </si>
  <si>
    <t>C &amp; A CONSULTING GROUP</t>
  </si>
  <si>
    <t>ALEJANNDRO FRANCISCO BRITO</t>
  </si>
  <si>
    <t>ROBERTO VASQUEZ SAMUEL</t>
  </si>
  <si>
    <t>NAIPAUL</t>
  </si>
  <si>
    <t>FACGT. 5108</t>
  </si>
  <si>
    <t>SERV. DIV. AUTOREPUESTOS EDDY</t>
  </si>
  <si>
    <t>FACT. 01861</t>
  </si>
  <si>
    <t>FACT. 974</t>
  </si>
  <si>
    <t>AMERICAN BUSSINES MACHINE</t>
  </si>
  <si>
    <t>FACT 8350</t>
  </si>
  <si>
    <t>SOLUCIIONES MEDIO AMBIENTALES</t>
  </si>
  <si>
    <t>ZOSTESA ZORRILLA SERVICIOS TECNICOS ELECTRONICO</t>
  </si>
  <si>
    <t>FACT. 0034</t>
  </si>
  <si>
    <t>FACT. 201 200 202</t>
  </si>
  <si>
    <t>JEAN CARLOS PERALTA TEJADA</t>
  </si>
  <si>
    <t>EDICIONES VALDEZ</t>
  </si>
  <si>
    <t>FACT. 0551</t>
  </si>
  <si>
    <t>FACT. 118 120 122</t>
  </si>
  <si>
    <t>CC ENCOFRAMIENTO</t>
  </si>
  <si>
    <t>RAFAEL GOMEZ</t>
  </si>
  <si>
    <t>CCUB. 11</t>
  </si>
  <si>
    <t>CONSTRUCTORA RIZEK Y ASOC</t>
  </si>
  <si>
    <t>CUB. 11</t>
  </si>
  <si>
    <t>FACTG. 636 651</t>
  </si>
  <si>
    <t>VINICIO DE LOS SANTOS ANGOMAS</t>
  </si>
  <si>
    <t>JOHN FITZ GERALD REYNA</t>
  </si>
  <si>
    <t>FACT. 1490</t>
  </si>
  <si>
    <t>ANGEL MEJIA</t>
  </si>
  <si>
    <t>FACT. 0020</t>
  </si>
  <si>
    <t>FOODHALL HOLDAINGS</t>
  </si>
  <si>
    <t>FACT. 0026</t>
  </si>
  <si>
    <t>JOSE LUIS DE LA ROSA JIMENEZ</t>
  </si>
  <si>
    <t>FACT. 0128</t>
  </si>
  <si>
    <t>FACT. 0144</t>
  </si>
  <si>
    <t>ARCA FERRETERA</t>
  </si>
  <si>
    <t>FACT. 153</t>
  </si>
  <si>
    <t>FACGT. 116</t>
  </si>
  <si>
    <t>RAFAEL ANTONIO PEREZ BELLIARD</t>
  </si>
  <si>
    <t>FACT. 0294</t>
  </si>
  <si>
    <t>FACT. 0262</t>
  </si>
  <si>
    <t>FACT. 211</t>
  </si>
  <si>
    <t>FACT. 92 93 91</t>
  </si>
  <si>
    <t>FACT. 94</t>
  </si>
  <si>
    <t>LUIS HOMERO MONTERO MONTERO</t>
  </si>
  <si>
    <t>INOCENCIO GUZMAN PEREZ</t>
  </si>
  <si>
    <t>FACT. 0109</t>
  </si>
  <si>
    <t>FACT. 094</t>
  </si>
  <si>
    <t>FAUSTINO LEONIDES HENRIQUEZ</t>
  </si>
  <si>
    <t>ANGEL ARIEL MARITINEZ</t>
  </si>
  <si>
    <t>CONSTRUCTORA YUNES</t>
  </si>
  <si>
    <t>GOURMET CHIC BY PALIZ</t>
  </si>
  <si>
    <t>fact. 0158</t>
  </si>
  <si>
    <t>CONSTRUCTORA MOYA DURAN</t>
  </si>
  <si>
    <t>DECORA INGENIERIA Y PISOS</t>
  </si>
  <si>
    <t>LEONEL ALEXANDER FLORES SEVERINO</t>
  </si>
  <si>
    <t>EULALIA MORILLO RODRIGUEZ</t>
  </si>
  <si>
    <t>PERICLES ANTONIO ANDUJAR</t>
  </si>
  <si>
    <t>FACT. 176</t>
  </si>
  <si>
    <t>FACGT. 0161</t>
  </si>
  <si>
    <t>XIOMARI VELOZ</t>
  </si>
  <si>
    <t>FACT. 1332</t>
  </si>
  <si>
    <t>FACGT. 129</t>
  </si>
  <si>
    <t>FACT. 131</t>
  </si>
  <si>
    <t>BASKESTREET HOLDINGS</t>
  </si>
  <si>
    <t>FACT. 017</t>
  </si>
  <si>
    <t>HOTEL "DUQUE DE WELLINGTON"</t>
  </si>
  <si>
    <t>FACT. 888</t>
  </si>
  <si>
    <t>JOSE ELIAS CASTRO FIGUEROA</t>
  </si>
  <si>
    <t>MADISON CONSTRUCCIONES</t>
  </si>
  <si>
    <t>FACT. 0213</t>
  </si>
  <si>
    <t>FACDT. 1329</t>
  </si>
  <si>
    <t>SOLUCIONES EMPRESARIALES Y DE NEGOCIOS DIAZ MORE</t>
  </si>
  <si>
    <t>FACT.  S</t>
  </si>
  <si>
    <t>FACT. 0161</t>
  </si>
  <si>
    <t>FACT. 0656</t>
  </si>
  <si>
    <t>PAULA ANTONIA THEN</t>
  </si>
  <si>
    <t>FACT. 1478</t>
  </si>
  <si>
    <t>FACT. 042</t>
  </si>
  <si>
    <t>FACT.  0133</t>
  </si>
  <si>
    <t>FACT. 0158</t>
  </si>
  <si>
    <t>FACT.  181</t>
  </si>
  <si>
    <t>FACT. 0194</t>
  </si>
  <si>
    <t>CENTRO DE TROFEOS Y UTILES DEPORTIVOS</t>
  </si>
  <si>
    <t>FAC.T 0282</t>
  </si>
  <si>
    <t>CU. 9</t>
  </si>
  <si>
    <t>BACHIPLANES MODERNO</t>
  </si>
  <si>
    <t>FACT. 0021</t>
  </si>
  <si>
    <t>CUB. 06</t>
  </si>
  <si>
    <t>FACT. 2756</t>
  </si>
  <si>
    <t>FACT. 1148</t>
  </si>
  <si>
    <t>FACT. 01389</t>
  </si>
  <si>
    <t>MARIA ORTIZ TAPIA</t>
  </si>
  <si>
    <t>FUNDACION EDUCATIVA GERENCIA Y LIDERAZGO</t>
  </si>
  <si>
    <t>FACT. 0204</t>
  </si>
  <si>
    <t>CONSTRUCTORA TJ</t>
  </si>
  <si>
    <t>FACT. 0106</t>
  </si>
  <si>
    <t>FACT. 097</t>
  </si>
  <si>
    <t>FACT. 174</t>
  </si>
  <si>
    <t>PRODUCTIVE BUSINESS SOLUTIONS</t>
  </si>
  <si>
    <t>FACT. B1904</t>
  </si>
  <si>
    <t>INSTITUTO NACIONAL DE FORMACION AGRARIA Y SINDICA</t>
  </si>
  <si>
    <t>FACT. 0373</t>
  </si>
  <si>
    <t>TECNOLOGIA RECONSTRUCCION DE MOTORES RUIZ</t>
  </si>
  <si>
    <t>FACT. 0200</t>
  </si>
  <si>
    <t>FACT. 013</t>
  </si>
  <si>
    <t>FACT. 081</t>
  </si>
  <si>
    <t>AMESCO</t>
  </si>
  <si>
    <t>FACT. 0176</t>
  </si>
  <si>
    <t>EDWAR RODRIGUEZ BATISTA</t>
  </si>
  <si>
    <t xml:space="preserve">FACT. CUB. </t>
  </si>
  <si>
    <t xml:space="preserve">MOBINOX </t>
  </si>
  <si>
    <t>FACT. 0155</t>
  </si>
  <si>
    <t>FACT. 177</t>
  </si>
  <si>
    <t>FACT. 0163</t>
  </si>
  <si>
    <t>FACT. 172</t>
  </si>
  <si>
    <t>FACT. 170</t>
  </si>
  <si>
    <t>FACT. 0156</t>
  </si>
  <si>
    <t>FACT. 0164</t>
  </si>
  <si>
    <t>FACT.  0391</t>
  </si>
  <si>
    <t>FACT. 0168</t>
  </si>
  <si>
    <t>FACT. 173</t>
  </si>
  <si>
    <t>FCT.  142</t>
  </si>
  <si>
    <t>FACT.  029</t>
  </si>
  <si>
    <t>FACT. 0906</t>
  </si>
  <si>
    <t>FACT.   0860</t>
  </si>
  <si>
    <t>FACT. 0392</t>
  </si>
  <si>
    <t>IMPORTADORA BARBERA</t>
  </si>
  <si>
    <t>FACT.  0204</t>
  </si>
  <si>
    <t>THE OFFICE WAREHOSE DOMINICANA</t>
  </si>
  <si>
    <t>FACT. 1498</t>
  </si>
  <si>
    <t>FACT. 035</t>
  </si>
  <si>
    <t>INVERSIONES TRES C</t>
  </si>
  <si>
    <t>ROSANNA MARGARITA CORTORREAL</t>
  </si>
  <si>
    <t>MARCO JOSE COSTE VASQUEZ</t>
  </si>
  <si>
    <t>NOEMI LEONEL MEDINA DE LA CRUZ</t>
  </si>
  <si>
    <t xml:space="preserve">CUB. </t>
  </si>
  <si>
    <t>FACT. 006</t>
  </si>
  <si>
    <t>SERVICIOS DE RECOLECCION PRO HIGIENE Y SALUD</t>
  </si>
  <si>
    <t>INGENIERIA ELECTRICA CORDERO HACHE</t>
  </si>
  <si>
    <t>CENTRO FERRETERO HISPAÑIOLA</t>
  </si>
  <si>
    <t>MIUGELINA BUFFET</t>
  </si>
  <si>
    <t>FACT 019</t>
  </si>
  <si>
    <t>RYDYLYAR BUSINESS</t>
  </si>
  <si>
    <t>JOSE MARIA POLANCO BRITO</t>
  </si>
  <si>
    <t>ENERO DEL 2016</t>
  </si>
  <si>
    <t>DICIEMBRE DEL 2015</t>
  </si>
  <si>
    <t>TRICOM</t>
  </si>
  <si>
    <t>GABINO SORIANO MONTAÑO</t>
  </si>
  <si>
    <t>DATA DICIEMBRE 2015</t>
  </si>
  <si>
    <t>INGENIEROS CONSTRUCTORES SANTANA &amp; MORETA RIVAS</t>
  </si>
  <si>
    <t>FACT. 17</t>
  </si>
  <si>
    <t>FACT. 2240</t>
  </si>
  <si>
    <t>FACT.  028</t>
  </si>
  <si>
    <t>CONSTRUCTORA Y SERVICIOS Y DISEÑOS CIVILIES DOMINIC</t>
  </si>
  <si>
    <t>CUB. 66</t>
  </si>
  <si>
    <t>INVERSIONES DEL SUR DE LEON GALVAN</t>
  </si>
  <si>
    <t>FACT. 3227</t>
  </si>
  <si>
    <t>FACT. 0315</t>
  </si>
  <si>
    <t>GOURMET CHIC BY PATLIZ</t>
  </si>
  <si>
    <t>FACT. 0186</t>
  </si>
  <si>
    <t>HOSTAL DUQUE DE WELLINTON</t>
  </si>
  <si>
    <t>FACT. 0903</t>
  </si>
  <si>
    <t>FACTD. 2547</t>
  </si>
  <si>
    <t>FACT. 1062</t>
  </si>
  <si>
    <t>FACT.B  017</t>
  </si>
  <si>
    <t>GREEBERRY SERVICE</t>
  </si>
  <si>
    <t>FACT. 0263</t>
  </si>
  <si>
    <t>CIZZKO</t>
  </si>
  <si>
    <t>FACT   912</t>
  </si>
  <si>
    <t>INVERSIONES PALIUM</t>
  </si>
  <si>
    <t>FACT. 075</t>
  </si>
  <si>
    <t>FACT. 1063</t>
  </si>
  <si>
    <t>FACTD. 018</t>
  </si>
  <si>
    <t>OD DOMINICANA (OFFICE DEPOT)</t>
  </si>
  <si>
    <t>FACTD. 1972 77</t>
  </si>
  <si>
    <t>MICROSOTF DOMINICANA</t>
  </si>
  <si>
    <t>MULTISERVICIOS OCNAB</t>
  </si>
  <si>
    <t>ZADESA</t>
  </si>
  <si>
    <t>FACT. 0302</t>
  </si>
  <si>
    <t>CONSTRUCTORA ESPARZA</t>
  </si>
  <si>
    <t>FACT. 0901</t>
  </si>
  <si>
    <t>FACT. 021</t>
  </si>
  <si>
    <t>FACT.  8230</t>
  </si>
  <si>
    <t>FACT. 151D</t>
  </si>
  <si>
    <t>FACT. 1394</t>
  </si>
  <si>
    <t>FACT. 1392-</t>
  </si>
  <si>
    <t>FACTS. 206 208 210</t>
  </si>
  <si>
    <t>RODOLFO DE JESUS JAQUEZ GARCIA</t>
  </si>
  <si>
    <t>NICOLAS TAVERAS MATA</t>
  </si>
  <si>
    <t>FACT. 1884</t>
  </si>
  <si>
    <t>MULTISERVICIOS HERMES,SRL.</t>
  </si>
  <si>
    <t>EQUITECH GROUP, SRL.</t>
  </si>
  <si>
    <t>INVERSICIONES REFLEJO CRECIENTE,SRL.</t>
  </si>
  <si>
    <t>GRUPO ABREGO,SRL</t>
  </si>
  <si>
    <t>DECORUS SRL.</t>
  </si>
  <si>
    <t>JOSE VENICIO GONZALEZ PEREZ, SRL.</t>
  </si>
  <si>
    <t>NIQUELADOS Y CROMADOS HERNANOS ALMONTE,SRL.</t>
  </si>
  <si>
    <t>OFICINA UNIVERSAL,S.A</t>
  </si>
  <si>
    <t>CLUOSTER INDUSTRIAL</t>
  </si>
  <si>
    <t>CLUSTER DEL HIERRO DE SAN  CRITOBAL, SRL</t>
  </si>
  <si>
    <t>IPISA,SRL.</t>
  </si>
  <si>
    <t>GRUPO FIAMMA, SRL.</t>
  </si>
  <si>
    <t>ODY TRADING,SRL.</t>
  </si>
  <si>
    <t>SPRUCE TRADING,SRL.</t>
  </si>
  <si>
    <t>CLUSTER DEL MUEBLE DE  SANTO DOMINGO,SRL.</t>
  </si>
  <si>
    <t>THE OFFICE WAREHOUSE DOMINICA,S.A</t>
  </si>
  <si>
    <t>GARCIA TEJERA Y ASOCIADOS</t>
  </si>
  <si>
    <t>MOBINOS</t>
  </si>
  <si>
    <t>FACT.2130</t>
  </si>
  <si>
    <t>NAS ESTACION TEXACO</t>
  </si>
  <si>
    <t>FACT.1246</t>
  </si>
  <si>
    <t>FACT.1508</t>
  </si>
  <si>
    <t>ECOAMART INGENENIERIA, SRL.</t>
  </si>
  <si>
    <t>PORTICUM  INVERSIONES,SRL.</t>
  </si>
  <si>
    <t>ING. ALMANZOR LEGUISAMON ANDUJAR</t>
  </si>
  <si>
    <t>PROTECTORA RANCIER</t>
  </si>
  <si>
    <t>FACT.0008</t>
  </si>
  <si>
    <t>CUB.3</t>
  </si>
  <si>
    <t>FB &amp;R CONSTRUCTIONS,SRL</t>
  </si>
  <si>
    <t>ADENDA#1226</t>
  </si>
  <si>
    <t>FACT.8257,8258,8245,8283,82,8246,82,40,82,41,8242,8238,8239,8237,8236,8235,8234</t>
  </si>
  <si>
    <t>FOTOMEGRAF,S.A</t>
  </si>
  <si>
    <t>FACT.0499</t>
  </si>
  <si>
    <t>SIXTOGARCIA  NOSLACO</t>
  </si>
  <si>
    <t>FACT.1311</t>
  </si>
  <si>
    <t>LEILANY ELIZABETH JIMENEZ GOMEZ</t>
  </si>
  <si>
    <t>ADENDA #1229</t>
  </si>
  <si>
    <t>DELICIAS MANI CATERING&amp;ALGO MAS, EIRL.</t>
  </si>
  <si>
    <t>FACT.0168</t>
  </si>
  <si>
    <t>FACT.0861</t>
  </si>
  <si>
    <t>CUB.2</t>
  </si>
  <si>
    <t xml:space="preserve">YAHAIRA  DEL CARME PEÑA SALDAÑA </t>
  </si>
  <si>
    <t>MARQUIN ROA OGANDO</t>
  </si>
  <si>
    <t>MERCEDES BERENICE GAUTREAUX MERCEDES</t>
  </si>
  <si>
    <t>GREENBERRY SERVICES,EIRL.</t>
  </si>
  <si>
    <t>SANTIAGO  GARCIA FABIAN</t>
  </si>
  <si>
    <t>FACT.0409</t>
  </si>
  <si>
    <t>FAC.0340</t>
  </si>
  <si>
    <t>ADENTA 2476</t>
  </si>
  <si>
    <t>FACT.0003</t>
  </si>
  <si>
    <t>FACT.0018</t>
  </si>
  <si>
    <t>CABA PRODUCTIONS SRL.</t>
  </si>
  <si>
    <t>FACT.0219</t>
  </si>
  <si>
    <t>J &amp; A NEW GENERATION SUPPLES</t>
  </si>
  <si>
    <t>FACT.0006</t>
  </si>
  <si>
    <t>DEL VALLE PUNTA CANA DEVELOPMENT GROUP,SRL.</t>
  </si>
  <si>
    <t>CUB.4</t>
  </si>
  <si>
    <t>CUB.1</t>
  </si>
  <si>
    <t>JULIO ERNESTO MANUEL, RAMON JIMENEZ GOMEZ</t>
  </si>
  <si>
    <t>APOLONIO JIMENEZ ALMONTE</t>
  </si>
  <si>
    <t>F&amp; G OFFICE SOLUTION</t>
  </si>
  <si>
    <t>FACT.3853</t>
  </si>
  <si>
    <t>MARIZA DE LA CRUZ HERNANDEZ</t>
  </si>
  <si>
    <t>FACT.0048</t>
  </si>
  <si>
    <t>FACT.0047</t>
  </si>
  <si>
    <t>CANDIDA MIGUELINA HERNANDEZ</t>
  </si>
  <si>
    <t>FACT.0005</t>
  </si>
  <si>
    <t>FACT.0007</t>
  </si>
  <si>
    <t>EMERGIA QUISQUEYA,SAS</t>
  </si>
  <si>
    <t>FACT0562</t>
  </si>
  <si>
    <t>INDUSTRIAS UNIDAS MECANICAS SRL.</t>
  </si>
  <si>
    <t>FACT.0030</t>
  </si>
  <si>
    <t>FACT.0004</t>
  </si>
  <si>
    <t>SERVICIOS DIVERSOS AUTO RESPUESTO EDDY SRL.</t>
  </si>
  <si>
    <t>FACT.2476</t>
  </si>
  <si>
    <t>PARVONEH, SRL</t>
  </si>
  <si>
    <t>FACT.0279</t>
  </si>
  <si>
    <t>FACT.0302</t>
  </si>
  <si>
    <t>FACT.1376</t>
  </si>
  <si>
    <t>MEJIA ALMANZAR Y ASOCIADOS,SRL</t>
  </si>
  <si>
    <t>FACT.851</t>
  </si>
  <si>
    <t>FACT.788</t>
  </si>
  <si>
    <t>FACT.793</t>
  </si>
  <si>
    <t>FACT.723</t>
  </si>
  <si>
    <t>MARIA ALTAGRACIA TURBI EVANGELIS</t>
  </si>
  <si>
    <t>FACT.0019</t>
  </si>
  <si>
    <t>FACT.0023</t>
  </si>
  <si>
    <t>FACT.0044</t>
  </si>
  <si>
    <t>FACT.0200</t>
  </si>
  <si>
    <t>FACT.0022</t>
  </si>
  <si>
    <t xml:space="preserve">REINA DAMARIS  CABRRASACO MATOS </t>
  </si>
  <si>
    <t>FACT.0138</t>
  </si>
  <si>
    <t>FAC.0214</t>
  </si>
  <si>
    <t>FACT.0343</t>
  </si>
  <si>
    <t>FACT.0230,231,232 Y 233.</t>
  </si>
  <si>
    <t>MEGAMEDIOS</t>
  </si>
  <si>
    <t>JOSE ARMANDO SALCEDO PEREZ</t>
  </si>
  <si>
    <t>ROSARIO CUEVAS FELIZ</t>
  </si>
  <si>
    <t>CUB 06</t>
  </si>
  <si>
    <t>CONSTRUCTORA ALBA &amp; ASOCIADOS</t>
  </si>
  <si>
    <t>COMPAÑÍA FTC DOMINICANA</t>
  </si>
  <si>
    <t>INMOBILIARIA JFMG</t>
  </si>
  <si>
    <t>COMUNICACIONES SOCIALES Y ASESORIAS</t>
  </si>
  <si>
    <t xml:space="preserve">FACT. 6278 6279 </t>
  </si>
  <si>
    <t>PJ SOLUCIONES</t>
  </si>
  <si>
    <t>FACT. 079</t>
  </si>
  <si>
    <t>FACT. 214 215 216 229</t>
  </si>
  <si>
    <t>CUB</t>
  </si>
  <si>
    <t>FACT. 0342</t>
  </si>
  <si>
    <t>FACT. 322</t>
  </si>
  <si>
    <t>GL PROMOCIONES</t>
  </si>
  <si>
    <t>FACT. 1603</t>
  </si>
  <si>
    <t>j &amp; A NEW GENERATION SUPPLIES</t>
  </si>
  <si>
    <t>A TIEMPO ACTUALIZACIONES Y AMPLLIACIONES</t>
  </si>
  <si>
    <t>CUB.  3</t>
  </si>
  <si>
    <t>LENIN HERRRERA</t>
  </si>
  <si>
    <t>CONSORSIO SOLSANIT</t>
  </si>
  <si>
    <t>FRANCISCO DE JESUS VICENTE MORONTA</t>
  </si>
  <si>
    <t>CONSORCIO PRO-IUMECA</t>
  </si>
  <si>
    <t>FACT 003</t>
  </si>
  <si>
    <t>DELGONZA CONSTRUCTORA</t>
  </si>
  <si>
    <t>FACT. 5221</t>
  </si>
  <si>
    <t>FACT. 037</t>
  </si>
  <si>
    <t>FACT. 2131</t>
  </si>
  <si>
    <t>FACT. 21</t>
  </si>
  <si>
    <t>FACT. 31838</t>
  </si>
  <si>
    <t>LIBRADO TAVAREZ RODRIGUEZ</t>
  </si>
  <si>
    <t>MATRICULACION</t>
  </si>
  <si>
    <t>PERFILES Y COMPETENCIAS, SRL</t>
  </si>
  <si>
    <t>FACT. 394</t>
  </si>
  <si>
    <t>FLETES</t>
  </si>
  <si>
    <t>FACTS.</t>
  </si>
  <si>
    <t>PUBLICIDAD FORCADELL</t>
  </si>
  <si>
    <t>CDEEE</t>
  </si>
  <si>
    <t>D TECNICA DTC,SEL</t>
  </si>
  <si>
    <t>JOSE JOPAQUIN ROSARIO UCETA</t>
  </si>
  <si>
    <t>FACT.0001</t>
  </si>
  <si>
    <t>INSTITUTO NACIONAL DE FORMACION TECNICO DE TRANSFORMACION</t>
  </si>
  <si>
    <t>COMPLETIVO DEL PRIMER</t>
  </si>
  <si>
    <t>ENFOCO SEL</t>
  </si>
  <si>
    <t>FACT.75,76 Y 77</t>
  </si>
  <si>
    <t>2104/2016</t>
  </si>
  <si>
    <t>FACT.128</t>
  </si>
  <si>
    <t>FACT. 319 (EXP. DEV.)</t>
  </si>
  <si>
    <t>FACT. 4756 (EXP. REENV)</t>
  </si>
  <si>
    <t>CORPORACION DOMINICANA DE RADIO Y TELEVISION</t>
  </si>
  <si>
    <t>FACT. 2173 2174 2175</t>
  </si>
  <si>
    <t>INDUSTRIA DE MOBILIARIO ESCOLAR</t>
  </si>
  <si>
    <t>FACT. 7215</t>
  </si>
  <si>
    <t>SYNERTEK</t>
  </si>
  <si>
    <t>FACT.0769 Y 0770</t>
  </si>
  <si>
    <t>FACT.0131</t>
  </si>
  <si>
    <t>FACT.0135</t>
  </si>
  <si>
    <t>FACT.0025</t>
  </si>
  <si>
    <t>FACT.0188</t>
  </si>
  <si>
    <t>FACT.0333</t>
  </si>
  <si>
    <t>ING.EDGAR REINALDO MESSINA MERCADO</t>
  </si>
  <si>
    <t>RAFAEL ANTONIO JORGE POLANCO</t>
  </si>
  <si>
    <t>COLECCIÓN DE TOBOGAN DE  BIOGRADIA DOMINICANA</t>
  </si>
  <si>
    <t>THE OFFICE WAREHOUSE,S.A</t>
  </si>
  <si>
    <t>FAC.1561</t>
  </si>
  <si>
    <t>C &amp;C TRCNOLOGY SOMPPLY SRL.</t>
  </si>
  <si>
    <t>FACT.0942</t>
  </si>
  <si>
    <t>FACT.0141</t>
  </si>
  <si>
    <t>FACT.1018</t>
  </si>
  <si>
    <t>FACT.4687,4683,4689,4685,4688 Y4686</t>
  </si>
  <si>
    <t>FACT.4744</t>
  </si>
  <si>
    <t>FACT0435 Y 4536</t>
  </si>
  <si>
    <t>MEDIA &amp; EVENTS ,SRL</t>
  </si>
  <si>
    <t>FACT.0674</t>
  </si>
  <si>
    <t>RAFAEL JOSE MINAYA</t>
  </si>
  <si>
    <t>FACT.1883,1882,1884,1885,1886,1887,1888,1889,1891,1890,1896,1894,1893 Y 1892.</t>
  </si>
  <si>
    <t>D &amp;H SERVICIOS DE MERCANCIA RN GENERAL</t>
  </si>
  <si>
    <t>FACT.0394</t>
  </si>
  <si>
    <t>ADELAIDA YSOLINA DE LEON LIZARDA</t>
  </si>
  <si>
    <t>FACT.0371</t>
  </si>
  <si>
    <t>FAC.0369</t>
  </si>
  <si>
    <t>MARZO DEL 2016</t>
  </si>
  <si>
    <t>FEBRERO DEL 2016</t>
  </si>
  <si>
    <t>ABRIL DEL 2016</t>
  </si>
  <si>
    <t>30/52016</t>
  </si>
  <si>
    <t>DATA FEBRERO 2016</t>
  </si>
  <si>
    <t>DATA FEBRERO2016</t>
  </si>
  <si>
    <t>DATA ENERO  2016</t>
  </si>
  <si>
    <t>DATA  FEBRERO DRL 2016</t>
  </si>
  <si>
    <t>DATA  ABRIL 2016</t>
  </si>
  <si>
    <t>DATA DE ABRIL</t>
  </si>
  <si>
    <t>DATA ABRIL DE  ENERO</t>
  </si>
  <si>
    <t>DATA DE  ABRIL 2016</t>
  </si>
  <si>
    <t>DATA DE ABRIL2016</t>
  </si>
  <si>
    <t>DATA ABRIL DE  ABRIL 2016</t>
  </si>
  <si>
    <t>OCTUBRE EMPRESARIAL,SRL</t>
  </si>
  <si>
    <t>DATA FEBRERO DEL 2016</t>
  </si>
  <si>
    <t>INTERNET DE MARZO</t>
  </si>
  <si>
    <t>INTERNET DE FEBRERO</t>
  </si>
  <si>
    <t>DATA DE  ENERO 2016</t>
  </si>
  <si>
    <t>DATA DE MARZO</t>
  </si>
  <si>
    <t>DATA MARZO DE 2016</t>
  </si>
  <si>
    <t>INTERNET. ABRIR DE 2016</t>
  </si>
  <si>
    <t>FACT.0043</t>
  </si>
  <si>
    <t>FACT.4640</t>
  </si>
  <si>
    <t>ENMANUEL NENA ALBA Y ASOCS. SRL.</t>
  </si>
  <si>
    <t>FACT.630</t>
  </si>
  <si>
    <t>FACT.1529</t>
  </si>
  <si>
    <t>FACT.0126</t>
  </si>
  <si>
    <t>CONSORCIO BDT ,SRL.</t>
  </si>
  <si>
    <t xml:space="preserve">ADENDA </t>
  </si>
  <si>
    <t>WTS TRAVEL ,SRL</t>
  </si>
  <si>
    <t>FACT0037</t>
  </si>
  <si>
    <t>1/36/2016</t>
  </si>
  <si>
    <t>ALONZO COMECIAL,SRL</t>
  </si>
  <si>
    <t>WAHONEL IDELFONSO MORETA RIVAS</t>
  </si>
  <si>
    <t>FACT.0395</t>
  </si>
  <si>
    <t>SALADIN INDUSTRIA GRAFICA S.R.L</t>
  </si>
  <si>
    <t>FACT.0067,68,69,70,71 Y 72</t>
  </si>
  <si>
    <t>CC ENCOFRAMIENTO,SRL.</t>
  </si>
  <si>
    <t>CUB.10</t>
  </si>
  <si>
    <t>ROSA VIRGILIA PEREZ MEDINA</t>
  </si>
  <si>
    <t>WAHINEL OLDEFONSO MORETA RIVAS</t>
  </si>
  <si>
    <t>EDITORIAL ARIANNA</t>
  </si>
  <si>
    <t>FACT.0514</t>
  </si>
  <si>
    <t>FAC.0780</t>
  </si>
  <si>
    <t>FACT.4645,4644 Y 4643</t>
  </si>
  <si>
    <t>FACT.FAC.4788</t>
  </si>
  <si>
    <t>FACT.0827</t>
  </si>
  <si>
    <t>SERVICOLT SRL.</t>
  </si>
  <si>
    <t>FACT.0943</t>
  </si>
  <si>
    <t>JORGE ARMANDO BATISTA JORGE</t>
  </si>
  <si>
    <t>EVENTS SUPPORT SEVICES MINERVA FERNANDEZ ,SRL</t>
  </si>
  <si>
    <t xml:space="preserve">VISIVO MARKETING STUDIO </t>
  </si>
  <si>
    <t>FACT.0020</t>
  </si>
  <si>
    <t>FRANCISCO PERALTA TAVEREZ</t>
  </si>
  <si>
    <t>CUB3</t>
  </si>
  <si>
    <t>DETALLE:</t>
  </si>
  <si>
    <t>SUPLIDOR:</t>
  </si>
  <si>
    <t>FACT.0034</t>
  </si>
  <si>
    <t>FACT. 333</t>
  </si>
  <si>
    <t>EDINSA, SRL</t>
  </si>
  <si>
    <t>DANIELA MATERIALES Y CONSTRUCCIONES SRL</t>
  </si>
  <si>
    <t>MAGALIS PEREZ DEL CASTILLO</t>
  </si>
  <si>
    <t>CUB. REPARACION BUACAS</t>
  </si>
  <si>
    <t>SONOMASTER</t>
  </si>
  <si>
    <t>FACT. 0116</t>
  </si>
  <si>
    <t>FACT. SOLICITUD PAGO</t>
  </si>
  <si>
    <t>FACT. 0462</t>
  </si>
  <si>
    <t>FACT. 921</t>
  </si>
  <si>
    <t>LUIS HOMERO MONTERO 1505680</t>
  </si>
  <si>
    <t>DELTA COMERCIAL</t>
  </si>
  <si>
    <t>FACT. 676 691 693</t>
  </si>
  <si>
    <t>MAGNA MOTORS</t>
  </si>
  <si>
    <t>SANTO DOMINGO MOTORS COMPANY</t>
  </si>
  <si>
    <t>FACT. 848</t>
  </si>
  <si>
    <t>SERVICIO SISTEMA MOTRIZ AM G. SRL</t>
  </si>
  <si>
    <t>FACT.8377,8378,8376,8375,8374,8373,8372,8371,8370,8369,8368,8379 Y 8380.</t>
  </si>
  <si>
    <t>ISOLUX, SRL</t>
  </si>
  <si>
    <t>FACT. 0887</t>
  </si>
  <si>
    <t>DELICIAS NANI CATERING &amp; ALGO MÁS, EIRL</t>
  </si>
  <si>
    <t>FACT. 0015</t>
  </si>
  <si>
    <t>CONSTRUCTORA C.O., S.R.L.</t>
  </si>
  <si>
    <t>CUB4</t>
  </si>
  <si>
    <t>FACT. 4638 Y 4649</t>
  </si>
  <si>
    <t>CENTRO DE FORMACIÓN Y DESARROLLO INTEGRAL PADRE FANTINO, SRL</t>
  </si>
  <si>
    <t>CEFODIPF</t>
  </si>
  <si>
    <t>FACT.4756</t>
  </si>
  <si>
    <t>FACT. 2170,2171 Y 2172</t>
  </si>
  <si>
    <t>FACT.5359, 5360 Y 5361</t>
  </si>
  <si>
    <t>FACTURA DE FEBRERO 2016</t>
  </si>
  <si>
    <t>FACT.0166</t>
  </si>
  <si>
    <t>02/15/2015</t>
  </si>
  <si>
    <t>ROSALINA MARIA PERDOMO MONTALVO</t>
  </si>
  <si>
    <t xml:space="preserve">COPIA DE CONTRATO, ADENDA </t>
  </si>
  <si>
    <t>8276.992.00</t>
  </si>
  <si>
    <t>FACT.0638</t>
  </si>
  <si>
    <t>FACT.4788</t>
  </si>
  <si>
    <t>FACT.0171</t>
  </si>
  <si>
    <t>SDM GROUP,SRL</t>
  </si>
  <si>
    <t>FACT.0236 Y 0237</t>
  </si>
  <si>
    <t>ING. JAVIER ENRIQUE MENDEZ</t>
  </si>
  <si>
    <t>A VELIA COMERCIAL,SRL.</t>
  </si>
  <si>
    <t>FACT.0024</t>
  </si>
  <si>
    <t>FACT.0029</t>
  </si>
  <si>
    <t>FACT.0190</t>
  </si>
  <si>
    <t>FACT.0189</t>
  </si>
  <si>
    <t>FACT.0136</t>
  </si>
  <si>
    <t>FACT.866</t>
  </si>
  <si>
    <t>FACT.0133</t>
  </si>
  <si>
    <t>FACT.0876</t>
  </si>
  <si>
    <t>ERIC OCTAVIO SALAZAR MARIZAN</t>
  </si>
  <si>
    <t>CONTRATO.0003</t>
  </si>
  <si>
    <t>FRANCISCO MARIANO SOLANO RODRIGUEZ</t>
  </si>
  <si>
    <t>CONSTRUCTORA OICA</t>
  </si>
  <si>
    <t>FACT.0330</t>
  </si>
  <si>
    <t>FAC.0344</t>
  </si>
  <si>
    <t>FACT.0332</t>
  </si>
  <si>
    <t>FACT,0141</t>
  </si>
  <si>
    <t>NAIPAUL TRADING SRL</t>
  </si>
  <si>
    <t>ADENDA 1,NO.0289</t>
  </si>
  <si>
    <t>SICTEMA &amp; TECNOLOGIA,SRL.</t>
  </si>
  <si>
    <t>ADENDA 1,NO.0294</t>
  </si>
  <si>
    <t>ADENDA 1 NO.0290</t>
  </si>
  <si>
    <t>FRRETERIA GOFAM ,SRL</t>
  </si>
  <si>
    <t>CONSORCIO LAUGAMA MEDISON,SRL</t>
  </si>
  <si>
    <t>ADENDA 1 NO. 0295</t>
  </si>
  <si>
    <t>CONSORCIO NAIPAUL-SISTRC,SRL.</t>
  </si>
  <si>
    <t>ADENDA 1 NO. 0297</t>
  </si>
  <si>
    <t>ADENDA 298</t>
  </si>
  <si>
    <t>FERRETERIA GOFAM SRL.</t>
  </si>
  <si>
    <t>ADENDA1 NO.0300</t>
  </si>
  <si>
    <t>ADENDA1 NO.0296</t>
  </si>
  <si>
    <t>FACT.002</t>
  </si>
  <si>
    <t>FACT.6588</t>
  </si>
  <si>
    <t>FACT.0569</t>
  </si>
  <si>
    <t>FACT.8061 A LA 8084</t>
  </si>
  <si>
    <t>CIZZKO INTERNACIONAL</t>
  </si>
  <si>
    <t>ADENDA NO.2489</t>
  </si>
  <si>
    <t>CONSORCIOEQUIPOS ESTANCIAS INFATILES</t>
  </si>
  <si>
    <t>SIRVICOLT.S.R.L</t>
  </si>
  <si>
    <t>FACT.0902</t>
  </si>
  <si>
    <t>LEANSIG AUTOMATRIZ DEL SUR SRL.</t>
  </si>
  <si>
    <t>FACT.2830</t>
  </si>
  <si>
    <t>ENTERATE CON BONILLA</t>
  </si>
  <si>
    <t>FACT.0685 Y 0686</t>
  </si>
  <si>
    <t>NELLY DEL PILAR MIRABAL MARTINEZ</t>
  </si>
  <si>
    <t>FACT.0057 Y0058.</t>
  </si>
  <si>
    <t>FACT.0821</t>
  </si>
  <si>
    <t>FACT.0257</t>
  </si>
  <si>
    <t>FACT.0128</t>
  </si>
  <si>
    <t>FACT.0129</t>
  </si>
  <si>
    <t>FACT.0283</t>
  </si>
  <si>
    <t>FACT.0320</t>
  </si>
  <si>
    <t>GRUPO GORIS</t>
  </si>
  <si>
    <t>CUB.5</t>
  </si>
  <si>
    <t>ADENDA0769</t>
  </si>
  <si>
    <t>CONSORCIO MADISON</t>
  </si>
  <si>
    <t>ADENDA 1, NO.0299</t>
  </si>
  <si>
    <t>FACT.4653,4667 Y 4668</t>
  </si>
  <si>
    <t>FACT.0042</t>
  </si>
  <si>
    <t>fact.6278</t>
  </si>
  <si>
    <t>CLARO CODETEL</t>
  </si>
  <si>
    <t>FEBRERO 2016</t>
  </si>
  <si>
    <t>ABRIL 2016</t>
  </si>
  <si>
    <t>ENERO 2016</t>
  </si>
  <si>
    <t>AYUNTAMIENTO DEL DISTRITO NACIONAL</t>
  </si>
  <si>
    <t>DICIEMBRE 2015</t>
  </si>
  <si>
    <t>AYUNTAMIENTO SANTO DOMINGO</t>
  </si>
  <si>
    <t>ENERO  2016</t>
  </si>
  <si>
    <t>MAYO DE 2016</t>
  </si>
  <si>
    <t>MAYO DEL 2016</t>
  </si>
  <si>
    <t>FACT.0889 Y 0900</t>
  </si>
  <si>
    <t>FACT.0835</t>
  </si>
  <si>
    <t>DELICIA NANI CARERING &amp; ALGO MAS, EIRL</t>
  </si>
  <si>
    <t>FACT.0028</t>
  </si>
  <si>
    <t>FACT.0153</t>
  </si>
  <si>
    <t>BACHIPLANES MODERNOS,SRL</t>
  </si>
  <si>
    <t>FACT.0050</t>
  </si>
  <si>
    <t>FACT.0074</t>
  </si>
  <si>
    <t>EUROPROGRESO S.R.L</t>
  </si>
  <si>
    <t>ADENDA 1 NO.0200</t>
  </si>
  <si>
    <t>FAMILIA PROFESIONAL TEXTIL CONFECCION Y PIEL</t>
  </si>
  <si>
    <t>FACT.0037</t>
  </si>
  <si>
    <t>FACT.001</t>
  </si>
  <si>
    <t>ANGEL DEL CARMEN CASTILLO ESPINAL</t>
  </si>
  <si>
    <t>FACT.8449 A LA 8440</t>
  </si>
  <si>
    <t>INVERSIONES TRES C,SRL.</t>
  </si>
  <si>
    <t>FUNDACION NUESTRA SEÑORA DEL LOUR</t>
  </si>
  <si>
    <t>FACT.0016</t>
  </si>
  <si>
    <t>CONSTRUCTORA  JOSE B. ALMONTE Y AOCIADO</t>
  </si>
  <si>
    <t>FACT.0132</t>
  </si>
  <si>
    <t>RAMON DARIO CIRINEO POLANCO</t>
  </si>
  <si>
    <t>RAFAEL CASTILLO FRANCO</t>
  </si>
  <si>
    <t>FACT.4507</t>
  </si>
  <si>
    <t>JUAN HILARIO AYBAR GOMEZ</t>
  </si>
  <si>
    <t>AUTOCAMIONES</t>
  </si>
  <si>
    <t>FACT  887 888</t>
  </si>
  <si>
    <t>FACT. 0396</t>
  </si>
  <si>
    <t>FACT. 0016</t>
  </si>
  <si>
    <t>TALLERES MARCOS</t>
  </si>
  <si>
    <t>FACT. 1723</t>
  </si>
  <si>
    <t>CARMEN ROSA CABREJA PEÑA</t>
  </si>
  <si>
    <t>NARVAR &amp; ASOCIADOS</t>
  </si>
  <si>
    <t>CUB.9</t>
  </si>
  <si>
    <t>EULALIA MORILLO RODRIGUEZ,</t>
  </si>
  <si>
    <t>ADENDA #0651</t>
  </si>
  <si>
    <t>EDITORA CENTENARIO S.R.L.</t>
  </si>
  <si>
    <t>FACT.0361</t>
  </si>
  <si>
    <t>JACINTO MANUEL TRINIDAD GUZMAN</t>
  </si>
  <si>
    <t>CONSTRUCTORA MASSIH PEÑA S.R.L</t>
  </si>
  <si>
    <t>CUB.16</t>
  </si>
  <si>
    <t>TECNAS,E.I.R.L.</t>
  </si>
  <si>
    <t>FACT.796</t>
  </si>
  <si>
    <t>FACT.0913</t>
  </si>
  <si>
    <t>FACT.0874-2016</t>
  </si>
  <si>
    <t>MINER.DIRECCION DE CURRICULO</t>
  </si>
  <si>
    <t>EDUPROGRESO</t>
  </si>
  <si>
    <t>FACTD. 0114</t>
  </si>
  <si>
    <t>FRAMISA SOLUTION, SR.</t>
  </si>
  <si>
    <t>FACTG.  005</t>
  </si>
  <si>
    <t>FACT 321</t>
  </si>
  <si>
    <t>FACT.  263</t>
  </si>
  <si>
    <t>FACT. AUMENTO 5%</t>
  </si>
  <si>
    <t>FACGT. 510 514</t>
  </si>
  <si>
    <t>CONSTRUCCIONES Y DISEÑOS DE MAQUINARIAS INDUSTRIALES</t>
  </si>
  <si>
    <t>GREENBERRY SERVICE</t>
  </si>
  <si>
    <t>FACT. 0340</t>
  </si>
  <si>
    <t>FACT. 010</t>
  </si>
  <si>
    <t>FACT. 665</t>
  </si>
  <si>
    <t>EDITORA CIPRIANO. SRL</t>
  </si>
  <si>
    <t>FACT. 715</t>
  </si>
  <si>
    <t>TRAVENCORE</t>
  </si>
  <si>
    <t>FACT. 163</t>
  </si>
  <si>
    <t>FACT.  322</t>
  </si>
  <si>
    <t>OZAVI RENT A CAR</t>
  </si>
  <si>
    <t>FACT. 2414</t>
  </si>
  <si>
    <t>CUCINA DI YARI</t>
  </si>
  <si>
    <t>FACT. 053</t>
  </si>
  <si>
    <t>FACT. 0101</t>
  </si>
  <si>
    <t>ELECTROM, S.A.</t>
  </si>
  <si>
    <t>FACT. 868</t>
  </si>
  <si>
    <t>FACT. ENERO 2016</t>
  </si>
  <si>
    <t>FACT. 1140</t>
  </si>
  <si>
    <t>STEM UNIVERSAL MATERIAL</t>
  </si>
  <si>
    <t>FACT 005</t>
  </si>
  <si>
    <t>IMPORTADORA COMERCIAL GOHE</t>
  </si>
  <si>
    <t>FACT 317</t>
  </si>
  <si>
    <t>FACTD. 017</t>
  </si>
  <si>
    <t>Preparado por:</t>
  </si>
  <si>
    <t xml:space="preserve">Contadores </t>
  </si>
  <si>
    <t>Autorizado por :</t>
  </si>
  <si>
    <t xml:space="preserve">Director </t>
  </si>
  <si>
    <t>PUBLICIDAD Y PROPAGANDA</t>
  </si>
  <si>
    <t>CENTRO SALESIANO DE PROMOCION Y FORMACION</t>
  </si>
  <si>
    <t>Joaquín Alberto Peña Perez</t>
  </si>
  <si>
    <t>Pedro Rafael García Duran</t>
  </si>
  <si>
    <t>Rafael Darío Rodríguez Tavares</t>
  </si>
  <si>
    <t>TELÉFONO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</si>
</sst>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6" fillId="0" borderId="3" applyNumberFormat="0" applyFill="0" applyAlignment="0" applyProtection="0"/>
  </cellStyleXfs>
  <cellXfs count="80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/>
    <xf numFmtId="165" fontId="7" fillId="0" borderId="0" xfId="0" applyNumberFormat="1" applyFont="1" applyFill="1" applyAlignment="1">
      <alignment horizontal="left" vertical="center" wrapText="1"/>
    </xf>
    <xf numFmtId="0" fontId="11" fillId="0" borderId="0" xfId="0" applyFont="1" applyFill="1"/>
    <xf numFmtId="0" fontId="12" fillId="0" borderId="0" xfId="0" applyFont="1"/>
    <xf numFmtId="0" fontId="13" fillId="0" borderId="0" xfId="0" applyFont="1" applyFill="1"/>
    <xf numFmtId="165" fontId="0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vertical="center"/>
    </xf>
    <xf numFmtId="43" fontId="1" fillId="0" borderId="0" xfId="1" applyFont="1" applyFill="1" applyBorder="1" applyAlignment="1">
      <alignment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left" vertical="center" wrapText="1"/>
    </xf>
    <xf numFmtId="43" fontId="16" fillId="0" borderId="1" xfId="1" applyFont="1" applyFill="1" applyBorder="1" applyAlignment="1">
      <alignment vertical="center" wrapText="1"/>
    </xf>
    <xf numFmtId="0" fontId="7" fillId="0" borderId="1" xfId="0" applyFont="1" applyFill="1" applyBorder="1"/>
    <xf numFmtId="0" fontId="13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3" fontId="7" fillId="0" borderId="0" xfId="1" applyFont="1" applyFill="1"/>
    <xf numFmtId="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left" vertical="center" wrapText="1"/>
    </xf>
    <xf numFmtId="43" fontId="7" fillId="0" borderId="1" xfId="1" applyFont="1" applyFill="1" applyBorder="1"/>
    <xf numFmtId="14" fontId="7" fillId="0" borderId="1" xfId="0" applyNumberFormat="1" applyFont="1" applyFill="1" applyBorder="1" applyAlignment="1">
      <alignment horizontal="left"/>
    </xf>
    <xf numFmtId="43" fontId="1" fillId="0" borderId="1" xfId="1" applyFont="1" applyFill="1" applyBorder="1" applyAlignment="1">
      <alignment horizontal="right" vertical="center" wrapText="1"/>
    </xf>
    <xf numFmtId="43" fontId="1" fillId="0" borderId="2" xfId="1" applyFont="1" applyFill="1" applyBorder="1" applyAlignment="1">
      <alignment horizontal="left" vertical="center" wrapText="1"/>
    </xf>
    <xf numFmtId="43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vertical="center"/>
    </xf>
    <xf numFmtId="17" fontId="1" fillId="0" borderId="1" xfId="1" applyNumberFormat="1" applyFont="1" applyFill="1" applyBorder="1" applyAlignment="1">
      <alignment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left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4" fontId="18" fillId="0" borderId="1" xfId="6" applyNumberFormat="1" applyFont="1" applyFill="1" applyBorder="1" applyAlignment="1">
      <alignment horizontal="center" vertical="center" wrapText="1"/>
    </xf>
    <xf numFmtId="165" fontId="18" fillId="0" borderId="1" xfId="6" applyNumberFormat="1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left" vertical="center" wrapText="1"/>
    </xf>
    <xf numFmtId="43" fontId="15" fillId="0" borderId="1" xfId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43" fontId="15" fillId="0" borderId="1" xfId="1" quotePrefix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justify" vertical="center" wrapText="1"/>
    </xf>
    <xf numFmtId="43" fontId="16" fillId="0" borderId="1" xfId="1" applyFont="1" applyFill="1" applyBorder="1" applyAlignment="1">
      <alignment horizontal="right" vertical="center" wrapText="1"/>
    </xf>
    <xf numFmtId="43" fontId="15" fillId="0" borderId="1" xfId="1" applyFont="1" applyFill="1" applyBorder="1" applyAlignment="1">
      <alignment horizontal="justify" vertical="center" wrapText="1"/>
    </xf>
    <xf numFmtId="43" fontId="6" fillId="0" borderId="1" xfId="1" applyFont="1" applyFill="1" applyBorder="1" applyAlignment="1">
      <alignment horizontal="justify" vertical="center" wrapText="1"/>
    </xf>
    <xf numFmtId="43" fontId="6" fillId="0" borderId="1" xfId="1" applyFont="1" applyFill="1" applyBorder="1" applyAlignment="1">
      <alignment horizontal="left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</cellXfs>
  <cellStyles count="9">
    <cellStyle name="Millares" xfId="1" builtinId="3"/>
    <cellStyle name="Millares 3" xfId="2"/>
    <cellStyle name="Millares 4" xfId="3"/>
    <cellStyle name="Neutral" xfId="4" builtinId="28" customBuiltin="1"/>
    <cellStyle name="Normal" xfId="0" builtinId="0"/>
    <cellStyle name="Normal 2" xfId="5"/>
    <cellStyle name="Normal 3" xfId="6"/>
    <cellStyle name="Normal 4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52525" y="1728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787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1152525" y="1728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K1084"/>
  <sheetViews>
    <sheetView tabSelected="1" zoomScale="60" zoomScaleNormal="60" zoomScaleSheetLayoutView="100" workbookViewId="0">
      <selection sqref="A1:D1048576"/>
    </sheetView>
  </sheetViews>
  <sheetFormatPr baseColWidth="10" defaultColWidth="9.140625" defaultRowHeight="15" x14ac:dyDescent="0.25"/>
  <cols>
    <col min="1" max="1" width="36" style="3" customWidth="1"/>
    <col min="2" max="2" width="25" style="4" customWidth="1"/>
    <col min="3" max="3" width="23" style="5" customWidth="1"/>
    <col min="4" max="4" width="13" style="7" customWidth="1"/>
    <col min="5" max="5" width="14.85546875" style="1" customWidth="1"/>
    <col min="6" max="6" width="30.5703125" style="1" customWidth="1"/>
    <col min="7" max="10" width="9.140625" style="1"/>
    <col min="11" max="11" width="28.85546875" style="1" customWidth="1"/>
    <col min="12" max="12" width="13.5703125" style="1" customWidth="1"/>
    <col min="13" max="16384" width="9.140625" style="1"/>
  </cols>
  <sheetData>
    <row r="1" spans="1:4" s="2" customFormat="1" ht="38.25" customHeight="1" x14ac:dyDescent="0.25">
      <c r="A1" s="55" t="s">
        <v>986</v>
      </c>
      <c r="B1" s="56" t="s">
        <v>208</v>
      </c>
      <c r="C1" s="55" t="s">
        <v>985</v>
      </c>
      <c r="D1" s="57" t="s">
        <v>20</v>
      </c>
    </row>
    <row r="2" spans="1:4" s="8" customFormat="1" ht="19.5" customHeight="1" x14ac:dyDescent="0.3">
      <c r="A2" s="58" t="s">
        <v>19</v>
      </c>
      <c r="B2" s="59">
        <v>3078649742.48</v>
      </c>
      <c r="C2" s="60">
        <v>0</v>
      </c>
      <c r="D2" s="61"/>
    </row>
    <row r="3" spans="1:4" s="10" customFormat="1" ht="18.75" customHeight="1" x14ac:dyDescent="0.2">
      <c r="A3" s="62" t="s">
        <v>1186</v>
      </c>
      <c r="B3" s="63">
        <f>SUM(B4:B19)</f>
        <v>15524380.189999998</v>
      </c>
      <c r="C3" s="63" t="s">
        <v>16</v>
      </c>
      <c r="D3" s="64"/>
    </row>
    <row r="4" spans="1:4" s="10" customFormat="1" ht="18.75" customHeight="1" x14ac:dyDescent="0.2">
      <c r="A4" s="54" t="s">
        <v>463</v>
      </c>
      <c r="B4" s="53">
        <v>12782.21</v>
      </c>
      <c r="C4" s="53" t="s">
        <v>506</v>
      </c>
      <c r="D4" s="52">
        <v>42368</v>
      </c>
    </row>
    <row r="5" spans="1:4" s="10" customFormat="1" ht="18.75" customHeight="1" x14ac:dyDescent="0.2">
      <c r="A5" s="54" t="s">
        <v>463</v>
      </c>
      <c r="B5" s="53">
        <v>1770089.69</v>
      </c>
      <c r="C5" s="53" t="s">
        <v>706</v>
      </c>
      <c r="D5" s="52">
        <v>42452</v>
      </c>
    </row>
    <row r="6" spans="1:4" s="10" customFormat="1" ht="18.75" customHeight="1" x14ac:dyDescent="0.2">
      <c r="A6" s="54" t="s">
        <v>463</v>
      </c>
      <c r="B6" s="53">
        <v>12782.21</v>
      </c>
      <c r="C6" s="53" t="s">
        <v>707</v>
      </c>
      <c r="D6" s="52">
        <v>42452</v>
      </c>
    </row>
    <row r="7" spans="1:4" s="10" customFormat="1" ht="18.75" customHeight="1" x14ac:dyDescent="0.2">
      <c r="A7" s="54" t="s">
        <v>463</v>
      </c>
      <c r="B7" s="53">
        <v>3672.79</v>
      </c>
      <c r="C7" s="53" t="s">
        <v>706</v>
      </c>
      <c r="D7" s="52">
        <v>42452</v>
      </c>
    </row>
    <row r="8" spans="1:4" s="10" customFormat="1" ht="18.75" customHeight="1" x14ac:dyDescent="0.2">
      <c r="A8" s="54" t="s">
        <v>256</v>
      </c>
      <c r="B8" s="53">
        <v>1225032.27</v>
      </c>
      <c r="C8" s="53" t="s">
        <v>706</v>
      </c>
      <c r="D8" s="52">
        <v>42452</v>
      </c>
    </row>
    <row r="9" spans="1:4" s="10" customFormat="1" ht="18.75" customHeight="1" x14ac:dyDescent="0.2">
      <c r="A9" s="54" t="s">
        <v>463</v>
      </c>
      <c r="B9" s="53">
        <v>975873.44</v>
      </c>
      <c r="C9" s="53" t="s">
        <v>929</v>
      </c>
      <c r="D9" s="39">
        <v>42520</v>
      </c>
    </row>
    <row r="10" spans="1:4" s="10" customFormat="1" ht="18.75" customHeight="1" x14ac:dyDescent="0.2">
      <c r="A10" s="54" t="s">
        <v>463</v>
      </c>
      <c r="B10" s="53">
        <v>1025928.72</v>
      </c>
      <c r="C10" s="53" t="s">
        <v>931</v>
      </c>
      <c r="D10" s="39">
        <v>42520</v>
      </c>
    </row>
    <row r="11" spans="1:4" s="10" customFormat="1" ht="18.75" customHeight="1" x14ac:dyDescent="0.25">
      <c r="A11" s="54" t="s">
        <v>463</v>
      </c>
      <c r="B11" s="40">
        <v>4124.16</v>
      </c>
      <c r="C11" s="28" t="s">
        <v>931</v>
      </c>
      <c r="D11" s="39">
        <v>42520</v>
      </c>
    </row>
    <row r="12" spans="1:4" s="10" customFormat="1" ht="18.75" customHeight="1" x14ac:dyDescent="0.2">
      <c r="A12" s="54" t="s">
        <v>463</v>
      </c>
      <c r="B12" s="53">
        <v>2880465.77</v>
      </c>
      <c r="C12" s="53" t="s">
        <v>706</v>
      </c>
      <c r="D12" s="39" t="s">
        <v>932</v>
      </c>
    </row>
    <row r="13" spans="1:4" s="10" customFormat="1" ht="18.75" customHeight="1" x14ac:dyDescent="0.2">
      <c r="A13" s="54" t="s">
        <v>463</v>
      </c>
      <c r="B13" s="53">
        <v>3952.42</v>
      </c>
      <c r="C13" s="53" t="s">
        <v>929</v>
      </c>
      <c r="D13" s="39">
        <v>42520</v>
      </c>
    </row>
    <row r="14" spans="1:4" s="10" customFormat="1" ht="18.75" customHeight="1" x14ac:dyDescent="0.2">
      <c r="A14" s="54" t="s">
        <v>463</v>
      </c>
      <c r="B14" s="53">
        <v>3819.47</v>
      </c>
      <c r="C14" s="53" t="s">
        <v>930</v>
      </c>
      <c r="D14" s="39">
        <v>42520</v>
      </c>
    </row>
    <row r="15" spans="1:4" s="10" customFormat="1" ht="18.75" customHeight="1" x14ac:dyDescent="0.25">
      <c r="A15" s="27" t="s">
        <v>256</v>
      </c>
      <c r="B15" s="40">
        <v>2479928.5499999998</v>
      </c>
      <c r="C15" s="27" t="s">
        <v>929</v>
      </c>
      <c r="D15" s="41">
        <v>42520</v>
      </c>
    </row>
    <row r="16" spans="1:4" s="10" customFormat="1" ht="18.75" customHeight="1" x14ac:dyDescent="0.25">
      <c r="A16" s="27" t="s">
        <v>256</v>
      </c>
      <c r="B16" s="40">
        <v>2126045.84</v>
      </c>
      <c r="C16" s="27" t="s">
        <v>930</v>
      </c>
      <c r="D16" s="41">
        <v>42520</v>
      </c>
    </row>
    <row r="17" spans="1:4" s="10" customFormat="1" ht="18.75" customHeight="1" x14ac:dyDescent="0.25">
      <c r="A17" s="27" t="s">
        <v>1090</v>
      </c>
      <c r="B17" s="40">
        <v>2126045.86</v>
      </c>
      <c r="C17" s="27" t="s">
        <v>930</v>
      </c>
      <c r="D17" s="41">
        <v>42520</v>
      </c>
    </row>
    <row r="18" spans="1:4" s="10" customFormat="1" ht="18.75" customHeight="1" x14ac:dyDescent="0.25">
      <c r="A18" s="27" t="s">
        <v>463</v>
      </c>
      <c r="B18" s="40">
        <v>873836.79</v>
      </c>
      <c r="C18" s="27" t="s">
        <v>1170</v>
      </c>
      <c r="D18" s="41">
        <v>42520</v>
      </c>
    </row>
    <row r="19" spans="1:4" s="10" customFormat="1" ht="18.75" customHeight="1" x14ac:dyDescent="0.2">
      <c r="A19" s="54"/>
      <c r="B19" s="53"/>
      <c r="C19" s="53"/>
      <c r="D19" s="39"/>
    </row>
    <row r="20" spans="1:4" s="10" customFormat="1" ht="31.5" customHeight="1" x14ac:dyDescent="0.2">
      <c r="A20" s="62" t="s">
        <v>363</v>
      </c>
      <c r="B20" s="63">
        <f>SUM(B21:B46)</f>
        <v>37714668.297000006</v>
      </c>
      <c r="C20" s="63"/>
      <c r="D20" s="64"/>
    </row>
    <row r="21" spans="1:4" s="10" customFormat="1" ht="31.5" customHeight="1" x14ac:dyDescent="0.2">
      <c r="A21" s="54" t="s">
        <v>463</v>
      </c>
      <c r="B21" s="53">
        <v>270798.87699999998</v>
      </c>
      <c r="C21" s="53" t="s">
        <v>334</v>
      </c>
      <c r="D21" s="52">
        <v>42452</v>
      </c>
    </row>
    <row r="22" spans="1:4" s="10" customFormat="1" ht="18.75" customHeight="1" x14ac:dyDescent="0.2">
      <c r="A22" s="54" t="s">
        <v>708</v>
      </c>
      <c r="B22" s="53">
        <v>3707.82</v>
      </c>
      <c r="C22" s="53" t="s">
        <v>706</v>
      </c>
      <c r="D22" s="52">
        <v>42452</v>
      </c>
    </row>
    <row r="23" spans="1:4" s="10" customFormat="1" ht="15" customHeight="1" x14ac:dyDescent="0.2">
      <c r="A23" s="54" t="s">
        <v>463</v>
      </c>
      <c r="B23" s="53">
        <v>2689639.76</v>
      </c>
      <c r="C23" s="53" t="s">
        <v>710</v>
      </c>
      <c r="D23" s="52">
        <v>42458</v>
      </c>
    </row>
    <row r="24" spans="1:4" s="10" customFormat="1" ht="15" customHeight="1" x14ac:dyDescent="0.2">
      <c r="A24" s="54" t="s">
        <v>463</v>
      </c>
      <c r="B24" s="53">
        <v>2890850.85</v>
      </c>
      <c r="C24" s="53" t="s">
        <v>933</v>
      </c>
      <c r="D24" s="52">
        <v>42520</v>
      </c>
    </row>
    <row r="25" spans="1:4" s="10" customFormat="1" ht="15" customHeight="1" x14ac:dyDescent="0.2">
      <c r="A25" s="54" t="s">
        <v>463</v>
      </c>
      <c r="B25" s="53">
        <v>1356022.53</v>
      </c>
      <c r="C25" s="53" t="s">
        <v>935</v>
      </c>
      <c r="D25" s="52">
        <v>42520</v>
      </c>
    </row>
    <row r="26" spans="1:4" s="10" customFormat="1" ht="15" customHeight="1" x14ac:dyDescent="0.2">
      <c r="A26" s="54" t="s">
        <v>463</v>
      </c>
      <c r="B26" s="53">
        <v>1306683.8400000001</v>
      </c>
      <c r="C26" s="53" t="s">
        <v>936</v>
      </c>
      <c r="D26" s="52">
        <v>42520</v>
      </c>
    </row>
    <row r="27" spans="1:4" s="10" customFormat="1" ht="15" customHeight="1" x14ac:dyDescent="0.2">
      <c r="A27" s="54" t="s">
        <v>463</v>
      </c>
      <c r="B27" s="53">
        <v>2386027.12</v>
      </c>
      <c r="C27" s="53" t="s">
        <v>937</v>
      </c>
      <c r="D27" s="52">
        <v>42520</v>
      </c>
    </row>
    <row r="28" spans="1:4" s="10" customFormat="1" ht="15" customHeight="1" x14ac:dyDescent="0.2">
      <c r="A28" s="54" t="s">
        <v>463</v>
      </c>
      <c r="B28" s="53">
        <v>1781505.27</v>
      </c>
      <c r="C28" s="53" t="s">
        <v>935</v>
      </c>
      <c r="D28" s="52">
        <v>42520</v>
      </c>
    </row>
    <row r="29" spans="1:4" s="10" customFormat="1" ht="15" customHeight="1" x14ac:dyDescent="0.2">
      <c r="A29" s="54" t="s">
        <v>463</v>
      </c>
      <c r="B29" s="53">
        <v>4389.1499999999996</v>
      </c>
      <c r="C29" s="53" t="s">
        <v>942</v>
      </c>
      <c r="D29" s="52">
        <v>42520</v>
      </c>
    </row>
    <row r="30" spans="1:4" s="10" customFormat="1" ht="15" customHeight="1" x14ac:dyDescent="0.2">
      <c r="A30" s="54" t="s">
        <v>463</v>
      </c>
      <c r="B30" s="53">
        <v>2681367.23</v>
      </c>
      <c r="C30" s="53" t="s">
        <v>939</v>
      </c>
      <c r="D30" s="52">
        <v>42520</v>
      </c>
    </row>
    <row r="31" spans="1:4" s="10" customFormat="1" ht="15" customHeight="1" x14ac:dyDescent="0.2">
      <c r="A31" s="54" t="s">
        <v>463</v>
      </c>
      <c r="B31" s="53">
        <v>1399035.24</v>
      </c>
      <c r="C31" s="53" t="s">
        <v>941</v>
      </c>
      <c r="D31" s="52">
        <v>42520</v>
      </c>
    </row>
    <row r="32" spans="1:4" s="10" customFormat="1" ht="15" customHeight="1" x14ac:dyDescent="0.2">
      <c r="A32" s="54" t="s">
        <v>463</v>
      </c>
      <c r="B32" s="53">
        <v>3095318.44</v>
      </c>
      <c r="C32" s="53" t="s">
        <v>940</v>
      </c>
      <c r="D32" s="52">
        <v>42520</v>
      </c>
    </row>
    <row r="33" spans="1:4" s="10" customFormat="1" ht="15" customHeight="1" x14ac:dyDescent="0.2">
      <c r="A33" s="54" t="s">
        <v>463</v>
      </c>
      <c r="B33" s="53">
        <v>2582551.1</v>
      </c>
      <c r="C33" s="53" t="s">
        <v>938</v>
      </c>
      <c r="D33" s="52">
        <v>42520</v>
      </c>
    </row>
    <row r="34" spans="1:4" s="10" customFormat="1" ht="15" customHeight="1" x14ac:dyDescent="0.2">
      <c r="A34" s="54" t="s">
        <v>463</v>
      </c>
      <c r="B34" s="53">
        <v>3881.96</v>
      </c>
      <c r="C34" s="53" t="s">
        <v>946</v>
      </c>
      <c r="D34" s="52">
        <v>42520</v>
      </c>
    </row>
    <row r="35" spans="1:4" s="10" customFormat="1" ht="30" customHeight="1" x14ac:dyDescent="0.2">
      <c r="A35" s="54" t="s">
        <v>463</v>
      </c>
      <c r="B35" s="53">
        <v>4084.27</v>
      </c>
      <c r="C35" s="53" t="s">
        <v>947</v>
      </c>
      <c r="D35" s="52">
        <v>42520</v>
      </c>
    </row>
    <row r="36" spans="1:4" s="10" customFormat="1" ht="30" customHeight="1" x14ac:dyDescent="0.2">
      <c r="A36" s="54" t="s">
        <v>463</v>
      </c>
      <c r="B36" s="53">
        <v>2494641.4300000002</v>
      </c>
      <c r="C36" s="53" t="s">
        <v>948</v>
      </c>
      <c r="D36" s="52">
        <v>42520</v>
      </c>
    </row>
    <row r="37" spans="1:4" s="10" customFormat="1" ht="15" customHeight="1" x14ac:dyDescent="0.2">
      <c r="A37" s="54" t="s">
        <v>463</v>
      </c>
      <c r="B37" s="53">
        <v>4261337.9000000004</v>
      </c>
      <c r="C37" s="53" t="s">
        <v>949</v>
      </c>
      <c r="D37" s="52">
        <v>42520</v>
      </c>
    </row>
    <row r="38" spans="1:4" s="10" customFormat="1" ht="15" customHeight="1" x14ac:dyDescent="0.2">
      <c r="A38" s="54" t="s">
        <v>463</v>
      </c>
      <c r="B38" s="53">
        <v>2991873.32</v>
      </c>
      <c r="C38" s="53" t="s">
        <v>949</v>
      </c>
      <c r="D38" s="52">
        <v>42520</v>
      </c>
    </row>
    <row r="39" spans="1:4" s="10" customFormat="1" ht="15" customHeight="1" x14ac:dyDescent="0.2">
      <c r="A39" s="54" t="s">
        <v>463</v>
      </c>
      <c r="B39" s="53">
        <v>1728924.83</v>
      </c>
      <c r="C39" s="53" t="s">
        <v>944</v>
      </c>
      <c r="D39" s="52">
        <v>42520</v>
      </c>
    </row>
    <row r="40" spans="1:4" s="10" customFormat="1" ht="15" customHeight="1" x14ac:dyDescent="0.2">
      <c r="A40" s="54" t="s">
        <v>463</v>
      </c>
      <c r="B40" s="53">
        <v>1351439.55</v>
      </c>
      <c r="C40" s="53" t="s">
        <v>949</v>
      </c>
      <c r="D40" s="52">
        <v>42520</v>
      </c>
    </row>
    <row r="41" spans="1:4" s="10" customFormat="1" ht="30" customHeight="1" x14ac:dyDescent="0.2">
      <c r="A41" s="54" t="s">
        <v>463</v>
      </c>
      <c r="B41" s="53">
        <v>4241.51</v>
      </c>
      <c r="C41" s="53" t="s">
        <v>949</v>
      </c>
      <c r="D41" s="52">
        <v>42520</v>
      </c>
    </row>
    <row r="42" spans="1:4" s="10" customFormat="1" ht="15" customHeight="1" x14ac:dyDescent="0.2">
      <c r="A42" s="54" t="s">
        <v>463</v>
      </c>
      <c r="B42" s="53">
        <v>2410495.2799999998</v>
      </c>
      <c r="C42" s="53" t="s">
        <v>944</v>
      </c>
      <c r="D42" s="52">
        <v>42520</v>
      </c>
    </row>
    <row r="43" spans="1:4" s="10" customFormat="1" ht="15" customHeight="1" x14ac:dyDescent="0.2">
      <c r="A43" s="54" t="s">
        <v>708</v>
      </c>
      <c r="B43" s="53">
        <v>4115.59</v>
      </c>
      <c r="C43" s="53" t="s">
        <v>950</v>
      </c>
      <c r="D43" s="52">
        <v>42520</v>
      </c>
    </row>
    <row r="44" spans="1:4" s="10" customFormat="1" ht="15" customHeight="1" x14ac:dyDescent="0.2">
      <c r="A44" s="54" t="s">
        <v>708</v>
      </c>
      <c r="B44" s="53">
        <v>3881.96</v>
      </c>
      <c r="C44" s="53" t="s">
        <v>1018</v>
      </c>
      <c r="D44" s="52">
        <v>42520</v>
      </c>
    </row>
    <row r="45" spans="1:4" s="10" customFormat="1" ht="15" customHeight="1" x14ac:dyDescent="0.2">
      <c r="A45" s="54" t="s">
        <v>463</v>
      </c>
      <c r="B45" s="53">
        <v>3754.65</v>
      </c>
      <c r="C45" s="53" t="s">
        <v>945</v>
      </c>
      <c r="D45" s="52">
        <v>42520</v>
      </c>
    </row>
    <row r="46" spans="1:4" s="10" customFormat="1" ht="15" customHeight="1" x14ac:dyDescent="0.2">
      <c r="A46" s="54" t="s">
        <v>463</v>
      </c>
      <c r="B46" s="53">
        <v>4098.82</v>
      </c>
      <c r="C46" s="53" t="s">
        <v>934</v>
      </c>
      <c r="D46" s="52">
        <v>42520</v>
      </c>
    </row>
    <row r="47" spans="1:4" s="10" customFormat="1" ht="15" customHeight="1" x14ac:dyDescent="0.2">
      <c r="A47" s="54"/>
      <c r="B47" s="53"/>
      <c r="C47" s="53"/>
      <c r="D47" s="52"/>
    </row>
    <row r="48" spans="1:4" s="10" customFormat="1" ht="15" customHeight="1" x14ac:dyDescent="0.2">
      <c r="A48" s="62" t="s">
        <v>2</v>
      </c>
      <c r="B48" s="63">
        <f>SUM(B49:B50)</f>
        <v>5048129.2300000004</v>
      </c>
      <c r="C48" s="63"/>
      <c r="D48" s="64"/>
    </row>
    <row r="49" spans="1:4" s="10" customFormat="1" ht="15" customHeight="1" x14ac:dyDescent="0.2">
      <c r="A49" s="54" t="s">
        <v>885</v>
      </c>
      <c r="B49" s="53">
        <v>5048129.2300000004</v>
      </c>
      <c r="C49" s="53" t="s">
        <v>2</v>
      </c>
      <c r="D49" s="23">
        <v>42495</v>
      </c>
    </row>
    <row r="50" spans="1:4" s="10" customFormat="1" ht="15" customHeight="1" x14ac:dyDescent="0.2">
      <c r="A50" s="54"/>
      <c r="B50" s="53"/>
      <c r="C50" s="53"/>
      <c r="D50" s="23"/>
    </row>
    <row r="51" spans="1:4" s="10" customFormat="1" ht="15" customHeight="1" x14ac:dyDescent="0.2">
      <c r="A51" s="62" t="s">
        <v>3</v>
      </c>
      <c r="B51" s="63">
        <f>SUM(B52:B112)</f>
        <v>49192631.200000003</v>
      </c>
      <c r="C51" s="63"/>
      <c r="D51" s="64"/>
    </row>
    <row r="52" spans="1:4" s="10" customFormat="1" ht="15" customHeight="1" x14ac:dyDescent="0.2">
      <c r="A52" s="54" t="s">
        <v>80</v>
      </c>
      <c r="B52" s="53">
        <v>1388180</v>
      </c>
      <c r="C52" s="53" t="s">
        <v>144</v>
      </c>
      <c r="D52" s="52"/>
    </row>
    <row r="53" spans="1:4" s="10" customFormat="1" ht="15" customHeight="1" x14ac:dyDescent="0.2">
      <c r="A53" s="54" t="s">
        <v>79</v>
      </c>
      <c r="B53" s="53">
        <v>1376542</v>
      </c>
      <c r="C53" s="53" t="s">
        <v>85</v>
      </c>
      <c r="D53" s="52">
        <v>41901</v>
      </c>
    </row>
    <row r="54" spans="1:4" s="10" customFormat="1" ht="15" customHeight="1" x14ac:dyDescent="0.2">
      <c r="A54" s="54" t="s">
        <v>219</v>
      </c>
      <c r="B54" s="53">
        <v>108755</v>
      </c>
      <c r="C54" s="53" t="s">
        <v>220</v>
      </c>
      <c r="D54" s="52">
        <v>42185</v>
      </c>
    </row>
    <row r="55" spans="1:4" s="10" customFormat="1" ht="15" customHeight="1" x14ac:dyDescent="0.2">
      <c r="A55" s="54" t="s">
        <v>79</v>
      </c>
      <c r="B55" s="53">
        <v>550210</v>
      </c>
      <c r="C55" s="53" t="s">
        <v>226</v>
      </c>
      <c r="D55" s="52">
        <v>42187</v>
      </c>
    </row>
    <row r="56" spans="1:4" s="10" customFormat="1" ht="15" customHeight="1" x14ac:dyDescent="0.2">
      <c r="A56" s="54" t="s">
        <v>79</v>
      </c>
      <c r="B56" s="53">
        <v>1384963</v>
      </c>
      <c r="C56" s="53" t="s">
        <v>227</v>
      </c>
      <c r="D56" s="52">
        <v>42187</v>
      </c>
    </row>
    <row r="57" spans="1:4" s="10" customFormat="1" ht="15" customHeight="1" x14ac:dyDescent="0.2">
      <c r="A57" s="54" t="s">
        <v>79</v>
      </c>
      <c r="B57" s="53">
        <v>1380909</v>
      </c>
      <c r="C57" s="53" t="s">
        <v>228</v>
      </c>
      <c r="D57" s="52">
        <v>42187</v>
      </c>
    </row>
    <row r="58" spans="1:4" s="10" customFormat="1" ht="15" customHeight="1" x14ac:dyDescent="0.2">
      <c r="A58" s="54" t="s">
        <v>79</v>
      </c>
      <c r="B58" s="53">
        <v>1382875</v>
      </c>
      <c r="C58" s="53" t="s">
        <v>229</v>
      </c>
      <c r="D58" s="52">
        <v>42187</v>
      </c>
    </row>
    <row r="59" spans="1:4" s="10" customFormat="1" ht="15" customHeight="1" x14ac:dyDescent="0.2">
      <c r="A59" s="54" t="s">
        <v>230</v>
      </c>
      <c r="B59" s="53">
        <v>261333</v>
      </c>
      <c r="C59" s="53" t="s">
        <v>231</v>
      </c>
      <c r="D59" s="52">
        <v>42187</v>
      </c>
    </row>
    <row r="60" spans="1:4" s="10" customFormat="1" ht="15" customHeight="1" x14ac:dyDescent="0.2">
      <c r="A60" s="54" t="s">
        <v>79</v>
      </c>
      <c r="B60" s="53">
        <v>539828</v>
      </c>
      <c r="C60" s="53" t="s">
        <v>232</v>
      </c>
      <c r="D60" s="52">
        <v>42187</v>
      </c>
    </row>
    <row r="61" spans="1:4" s="10" customFormat="1" ht="15" customHeight="1" x14ac:dyDescent="0.2">
      <c r="A61" s="54" t="s">
        <v>79</v>
      </c>
      <c r="B61" s="53">
        <v>1381615</v>
      </c>
      <c r="C61" s="53" t="s">
        <v>231</v>
      </c>
      <c r="D61" s="52">
        <v>42187</v>
      </c>
    </row>
    <row r="62" spans="1:4" s="10" customFormat="1" ht="15" customHeight="1" x14ac:dyDescent="0.2">
      <c r="A62" s="54" t="s">
        <v>297</v>
      </c>
      <c r="B62" s="53">
        <v>238111</v>
      </c>
      <c r="C62" s="53" t="s">
        <v>104</v>
      </c>
      <c r="D62" s="52">
        <v>42186</v>
      </c>
    </row>
    <row r="63" spans="1:4" s="10" customFormat="1" ht="15" customHeight="1" x14ac:dyDescent="0.2">
      <c r="A63" s="54" t="s">
        <v>79</v>
      </c>
      <c r="B63" s="53">
        <v>555521</v>
      </c>
      <c r="C63" s="53" t="s">
        <v>233</v>
      </c>
      <c r="D63" s="52">
        <v>42187</v>
      </c>
    </row>
    <row r="64" spans="1:4" s="10" customFormat="1" ht="15" customHeight="1" x14ac:dyDescent="0.2">
      <c r="A64" s="54" t="s">
        <v>79</v>
      </c>
      <c r="B64" s="53">
        <v>564144</v>
      </c>
      <c r="C64" s="53" t="s">
        <v>234</v>
      </c>
      <c r="D64" s="52">
        <v>42187</v>
      </c>
    </row>
    <row r="65" spans="1:4" s="10" customFormat="1" ht="15" customHeight="1" x14ac:dyDescent="0.2">
      <c r="A65" s="54" t="s">
        <v>219</v>
      </c>
      <c r="B65" s="53">
        <v>99272</v>
      </c>
      <c r="C65" s="51" t="s">
        <v>104</v>
      </c>
      <c r="D65" s="52">
        <v>42187</v>
      </c>
    </row>
    <row r="66" spans="1:4" s="10" customFormat="1" ht="15" customHeight="1" x14ac:dyDescent="0.2">
      <c r="A66" s="54" t="s">
        <v>80</v>
      </c>
      <c r="B66" s="53">
        <v>1083305</v>
      </c>
      <c r="C66" s="51" t="s">
        <v>236</v>
      </c>
      <c r="D66" s="52">
        <v>42187</v>
      </c>
    </row>
    <row r="67" spans="1:4" s="10" customFormat="1" ht="15" customHeight="1" x14ac:dyDescent="0.2">
      <c r="A67" s="54" t="s">
        <v>230</v>
      </c>
      <c r="B67" s="53">
        <v>281828</v>
      </c>
      <c r="C67" s="51" t="s">
        <v>237</v>
      </c>
      <c r="D67" s="52">
        <v>42187</v>
      </c>
    </row>
    <row r="68" spans="1:4" s="10" customFormat="1" ht="30" customHeight="1" x14ac:dyDescent="0.2">
      <c r="A68" s="54" t="s">
        <v>79</v>
      </c>
      <c r="B68" s="53">
        <v>542623</v>
      </c>
      <c r="C68" s="51" t="s">
        <v>231</v>
      </c>
      <c r="D68" s="52">
        <v>42187</v>
      </c>
    </row>
    <row r="69" spans="1:4" s="10" customFormat="1" ht="30" customHeight="1" x14ac:dyDescent="0.2">
      <c r="A69" s="54" t="s">
        <v>219</v>
      </c>
      <c r="B69" s="53">
        <v>92305</v>
      </c>
      <c r="C69" s="51" t="s">
        <v>239</v>
      </c>
      <c r="D69" s="52">
        <v>42187</v>
      </c>
    </row>
    <row r="70" spans="1:4" s="10" customFormat="1" ht="15" customHeight="1" x14ac:dyDescent="0.2">
      <c r="A70" s="54" t="s">
        <v>79</v>
      </c>
      <c r="B70" s="53">
        <v>1357810</v>
      </c>
      <c r="C70" s="51" t="s">
        <v>104</v>
      </c>
      <c r="D70" s="52">
        <v>42187</v>
      </c>
    </row>
    <row r="71" spans="1:4" s="10" customFormat="1" ht="15" customHeight="1" x14ac:dyDescent="0.2">
      <c r="A71" s="54" t="s">
        <v>79</v>
      </c>
      <c r="B71" s="53">
        <v>555991</v>
      </c>
      <c r="C71" s="51" t="s">
        <v>104</v>
      </c>
      <c r="D71" s="52">
        <v>42187</v>
      </c>
    </row>
    <row r="72" spans="1:4" s="10" customFormat="1" ht="15" customHeight="1" x14ac:dyDescent="0.2">
      <c r="A72" s="54" t="s">
        <v>79</v>
      </c>
      <c r="B72" s="53">
        <v>543713</v>
      </c>
      <c r="C72" s="53" t="s">
        <v>93</v>
      </c>
      <c r="D72" s="52">
        <v>42187</v>
      </c>
    </row>
    <row r="73" spans="1:4" s="10" customFormat="1" ht="15" customHeight="1" x14ac:dyDescent="0.2">
      <c r="A73" s="54" t="s">
        <v>79</v>
      </c>
      <c r="B73" s="53">
        <v>1331593</v>
      </c>
      <c r="C73" s="53" t="s">
        <v>93</v>
      </c>
      <c r="D73" s="52">
        <v>42187</v>
      </c>
    </row>
    <row r="74" spans="1:4" s="10" customFormat="1" ht="15" customHeight="1" x14ac:dyDescent="0.2">
      <c r="A74" s="54" t="s">
        <v>230</v>
      </c>
      <c r="B74" s="53">
        <v>252529</v>
      </c>
      <c r="C74" s="53" t="s">
        <v>235</v>
      </c>
      <c r="D74" s="52">
        <v>42188</v>
      </c>
    </row>
    <row r="75" spans="1:4" s="10" customFormat="1" ht="15" customHeight="1" x14ac:dyDescent="0.2">
      <c r="A75" s="54" t="s">
        <v>219</v>
      </c>
      <c r="B75" s="53">
        <v>108755</v>
      </c>
      <c r="C75" s="53" t="s">
        <v>231</v>
      </c>
      <c r="D75" s="52">
        <v>42187</v>
      </c>
    </row>
    <row r="76" spans="1:4" s="10" customFormat="1" ht="15" customHeight="1" x14ac:dyDescent="0.2">
      <c r="A76" s="54" t="s">
        <v>230</v>
      </c>
      <c r="B76" s="53">
        <v>249991</v>
      </c>
      <c r="C76" s="53" t="s">
        <v>220</v>
      </c>
      <c r="D76" s="52">
        <v>42187</v>
      </c>
    </row>
    <row r="77" spans="1:4" s="10" customFormat="1" ht="15" customHeight="1" x14ac:dyDescent="0.2">
      <c r="A77" s="54" t="s">
        <v>79</v>
      </c>
      <c r="B77" s="53">
        <v>555991</v>
      </c>
      <c r="C77" s="53" t="s">
        <v>104</v>
      </c>
      <c r="D77" s="52">
        <v>42187</v>
      </c>
    </row>
    <row r="78" spans="1:4" s="10" customFormat="1" ht="15" customHeight="1" x14ac:dyDescent="0.2">
      <c r="A78" s="54" t="s">
        <v>219</v>
      </c>
      <c r="B78" s="53">
        <v>102786</v>
      </c>
      <c r="C78" s="53" t="s">
        <v>244</v>
      </c>
      <c r="D78" s="52">
        <v>42187</v>
      </c>
    </row>
    <row r="79" spans="1:4" s="10" customFormat="1" ht="18.75" customHeight="1" x14ac:dyDescent="0.2">
      <c r="A79" s="54" t="s">
        <v>79</v>
      </c>
      <c r="B79" s="53">
        <v>1349579</v>
      </c>
      <c r="C79" s="53" t="s">
        <v>242</v>
      </c>
      <c r="D79" s="52">
        <v>42228</v>
      </c>
    </row>
    <row r="80" spans="1:4" s="10" customFormat="1" ht="30" customHeight="1" x14ac:dyDescent="0.2">
      <c r="A80" s="54" t="s">
        <v>79</v>
      </c>
      <c r="B80" s="53">
        <v>1378373</v>
      </c>
      <c r="C80" s="53" t="s">
        <v>291</v>
      </c>
      <c r="D80" s="52">
        <v>42228</v>
      </c>
    </row>
    <row r="81" spans="1:4" s="10" customFormat="1" ht="30" customHeight="1" x14ac:dyDescent="0.2">
      <c r="A81" s="54" t="s">
        <v>79</v>
      </c>
      <c r="B81" s="53">
        <v>1378067</v>
      </c>
      <c r="C81" s="53" t="s">
        <v>237</v>
      </c>
      <c r="D81" s="52" t="s">
        <v>292</v>
      </c>
    </row>
    <row r="82" spans="1:4" s="10" customFormat="1" ht="15" customHeight="1" x14ac:dyDescent="0.2">
      <c r="A82" s="54" t="s">
        <v>80</v>
      </c>
      <c r="B82" s="53">
        <v>1390084</v>
      </c>
      <c r="C82" s="53" t="s">
        <v>294</v>
      </c>
      <c r="D82" s="52">
        <v>42228</v>
      </c>
    </row>
    <row r="83" spans="1:4" s="9" customFormat="1" ht="15" customHeight="1" x14ac:dyDescent="0.2">
      <c r="A83" s="54" t="s">
        <v>219</v>
      </c>
      <c r="B83" s="53">
        <v>103876</v>
      </c>
      <c r="C83" s="53" t="s">
        <v>236</v>
      </c>
      <c r="D83" s="52">
        <v>42228</v>
      </c>
    </row>
    <row r="84" spans="1:4" s="9" customFormat="1" ht="15" customHeight="1" x14ac:dyDescent="0.2">
      <c r="A84" s="54" t="s">
        <v>219</v>
      </c>
      <c r="B84" s="53">
        <v>110624</v>
      </c>
      <c r="C84" s="53" t="s">
        <v>241</v>
      </c>
      <c r="D84" s="52">
        <v>42228</v>
      </c>
    </row>
    <row r="85" spans="1:4" s="9" customFormat="1" ht="30" customHeight="1" x14ac:dyDescent="0.2">
      <c r="A85" s="54" t="s">
        <v>219</v>
      </c>
      <c r="B85" s="53">
        <v>109483</v>
      </c>
      <c r="C85" s="53" t="s">
        <v>242</v>
      </c>
      <c r="D85" s="52">
        <v>42228</v>
      </c>
    </row>
    <row r="86" spans="1:4" s="9" customFormat="1" ht="30" customHeight="1" x14ac:dyDescent="0.2">
      <c r="A86" s="54" t="s">
        <v>295</v>
      </c>
      <c r="B86" s="53">
        <v>1691026</v>
      </c>
      <c r="C86" s="53" t="s">
        <v>296</v>
      </c>
      <c r="D86" s="52">
        <v>42228</v>
      </c>
    </row>
    <row r="87" spans="1:4" s="9" customFormat="1" ht="18.75" customHeight="1" x14ac:dyDescent="0.2">
      <c r="A87" s="54" t="s">
        <v>219</v>
      </c>
      <c r="B87" s="53">
        <v>107814</v>
      </c>
      <c r="C87" s="53" t="s">
        <v>237</v>
      </c>
      <c r="D87" s="52">
        <v>42228</v>
      </c>
    </row>
    <row r="88" spans="1:4" s="9" customFormat="1" ht="18.75" customHeight="1" x14ac:dyDescent="0.2">
      <c r="A88" s="54" t="s">
        <v>240</v>
      </c>
      <c r="B88" s="53">
        <v>5433822</v>
      </c>
      <c r="C88" s="53" t="s">
        <v>237</v>
      </c>
      <c r="D88" s="52">
        <v>42228</v>
      </c>
    </row>
    <row r="89" spans="1:4" s="9" customFormat="1" ht="18.75" customHeight="1" x14ac:dyDescent="0.2">
      <c r="A89" s="54" t="s">
        <v>297</v>
      </c>
      <c r="B89" s="53">
        <v>259492</v>
      </c>
      <c r="C89" s="53" t="s">
        <v>241</v>
      </c>
      <c r="D89" s="52">
        <v>42228</v>
      </c>
    </row>
    <row r="90" spans="1:4" s="9" customFormat="1" ht="18.75" customHeight="1" x14ac:dyDescent="0.2">
      <c r="A90" s="54" t="s">
        <v>297</v>
      </c>
      <c r="B90" s="53">
        <v>246227</v>
      </c>
      <c r="C90" s="53" t="s">
        <v>296</v>
      </c>
      <c r="D90" s="52">
        <v>42228</v>
      </c>
    </row>
    <row r="91" spans="1:4" s="9" customFormat="1" ht="18.75" customHeight="1" x14ac:dyDescent="0.2">
      <c r="A91" s="54" t="s">
        <v>79</v>
      </c>
      <c r="B91" s="53">
        <v>549548</v>
      </c>
      <c r="C91" s="53" t="s">
        <v>241</v>
      </c>
      <c r="D91" s="52">
        <v>42228</v>
      </c>
    </row>
    <row r="92" spans="1:4" s="9" customFormat="1" ht="18.75" customHeight="1" x14ac:dyDescent="0.2">
      <c r="A92" s="54" t="s">
        <v>79</v>
      </c>
      <c r="B92" s="53">
        <v>548312</v>
      </c>
      <c r="C92" s="53" t="s">
        <v>520</v>
      </c>
      <c r="D92" s="52">
        <v>42171</v>
      </c>
    </row>
    <row r="93" spans="1:4" s="9" customFormat="1" ht="18.75" customHeight="1" x14ac:dyDescent="0.2">
      <c r="A93" s="54" t="s">
        <v>521</v>
      </c>
      <c r="B93" s="53">
        <v>41337</v>
      </c>
      <c r="C93" s="53" t="s">
        <v>239</v>
      </c>
      <c r="D93" s="52" t="s">
        <v>522</v>
      </c>
    </row>
    <row r="94" spans="1:4" s="9" customFormat="1" ht="18.75" customHeight="1" x14ac:dyDescent="0.2">
      <c r="A94" s="54" t="s">
        <v>521</v>
      </c>
      <c r="B94" s="53">
        <v>41144</v>
      </c>
      <c r="C94" s="53" t="s">
        <v>91</v>
      </c>
      <c r="D94" s="52">
        <v>42367</v>
      </c>
    </row>
    <row r="95" spans="1:4" s="9" customFormat="1" ht="18.75" customHeight="1" x14ac:dyDescent="0.2">
      <c r="A95" s="54" t="s">
        <v>521</v>
      </c>
      <c r="B95" s="53">
        <v>10945</v>
      </c>
      <c r="C95" s="53" t="s">
        <v>231</v>
      </c>
      <c r="D95" s="52">
        <v>42367</v>
      </c>
    </row>
    <row r="96" spans="1:4" s="9" customFormat="1" ht="18.75" customHeight="1" x14ac:dyDescent="0.2">
      <c r="A96" s="54" t="s">
        <v>521</v>
      </c>
      <c r="B96" s="53">
        <v>37997</v>
      </c>
      <c r="C96" s="53" t="s">
        <v>551</v>
      </c>
      <c r="D96" s="52">
        <v>42367</v>
      </c>
    </row>
    <row r="97" spans="1:4" s="9" customFormat="1" ht="30" customHeight="1" x14ac:dyDescent="0.2">
      <c r="A97" s="54" t="s">
        <v>521</v>
      </c>
      <c r="B97" s="53">
        <v>41064</v>
      </c>
      <c r="C97" s="53" t="s">
        <v>334</v>
      </c>
      <c r="D97" s="52">
        <v>42367</v>
      </c>
    </row>
    <row r="98" spans="1:4" s="9" customFormat="1" ht="27.75" customHeight="1" x14ac:dyDescent="0.2">
      <c r="A98" s="54" t="s">
        <v>521</v>
      </c>
      <c r="B98" s="53">
        <v>39690</v>
      </c>
      <c r="C98" s="53" t="s">
        <v>241</v>
      </c>
      <c r="D98" s="52">
        <v>42367</v>
      </c>
    </row>
    <row r="99" spans="1:4" s="9" customFormat="1" ht="27.75" customHeight="1" x14ac:dyDescent="0.2">
      <c r="A99" s="54" t="s">
        <v>219</v>
      </c>
      <c r="B99" s="53">
        <v>112902</v>
      </c>
      <c r="C99" s="53" t="s">
        <v>296</v>
      </c>
      <c r="D99" s="52">
        <v>42367</v>
      </c>
    </row>
    <row r="100" spans="1:4" s="9" customFormat="1" ht="27.75" customHeight="1" x14ac:dyDescent="0.2">
      <c r="A100" s="54" t="s">
        <v>521</v>
      </c>
      <c r="B100" s="53">
        <v>36854</v>
      </c>
      <c r="C100" s="53" t="s">
        <v>237</v>
      </c>
      <c r="D100" s="52">
        <v>42367</v>
      </c>
    </row>
    <row r="101" spans="1:4" s="9" customFormat="1" ht="27.75" customHeight="1" x14ac:dyDescent="0.2">
      <c r="A101" s="54" t="s">
        <v>79</v>
      </c>
      <c r="B101" s="53">
        <v>544087</v>
      </c>
      <c r="C101" s="53" t="s">
        <v>296</v>
      </c>
      <c r="D101" s="52">
        <v>42395</v>
      </c>
    </row>
    <row r="102" spans="1:4" s="9" customFormat="1" ht="18.75" customHeight="1" x14ac:dyDescent="0.2">
      <c r="A102" s="54" t="s">
        <v>79</v>
      </c>
      <c r="B102" s="53">
        <v>545354</v>
      </c>
      <c r="C102" s="53" t="s">
        <v>334</v>
      </c>
      <c r="D102" s="52">
        <v>42395</v>
      </c>
    </row>
    <row r="103" spans="1:4" s="9" customFormat="1" ht="18.75" customHeight="1" x14ac:dyDescent="0.2">
      <c r="A103" s="54" t="s">
        <v>79</v>
      </c>
      <c r="B103" s="53">
        <v>1371519</v>
      </c>
      <c r="C103" s="49" t="s">
        <v>1091</v>
      </c>
      <c r="D103" s="52">
        <v>42537</v>
      </c>
    </row>
    <row r="104" spans="1:4" s="9" customFormat="1" ht="18.75" customHeight="1" x14ac:dyDescent="0.2">
      <c r="A104" s="54" t="s">
        <v>80</v>
      </c>
      <c r="B104" s="53">
        <v>1738226</v>
      </c>
      <c r="C104" s="50" t="s">
        <v>1092</v>
      </c>
      <c r="D104" s="52">
        <v>42537</v>
      </c>
    </row>
    <row r="105" spans="1:4" s="9" customFormat="1" ht="18.75" customHeight="1" x14ac:dyDescent="0.2">
      <c r="A105" s="54" t="s">
        <v>79</v>
      </c>
      <c r="B105" s="53">
        <v>491059</v>
      </c>
      <c r="C105" s="50" t="s">
        <v>1093</v>
      </c>
      <c r="D105" s="52">
        <v>42537</v>
      </c>
    </row>
    <row r="106" spans="1:4" s="9" customFormat="1" ht="18.75" customHeight="1" x14ac:dyDescent="0.2">
      <c r="A106" s="54" t="s">
        <v>79</v>
      </c>
      <c r="B106" s="53">
        <v>1371104</v>
      </c>
      <c r="C106" s="50" t="s">
        <v>1095</v>
      </c>
      <c r="D106" s="52">
        <v>42537</v>
      </c>
    </row>
    <row r="107" spans="1:4" s="9" customFormat="1" ht="18.75" customHeight="1" x14ac:dyDescent="0.2">
      <c r="A107" s="54" t="s">
        <v>521</v>
      </c>
      <c r="B107" s="53">
        <v>9545</v>
      </c>
      <c r="C107" s="50" t="s">
        <v>506</v>
      </c>
      <c r="D107" s="52">
        <v>42537</v>
      </c>
    </row>
    <row r="108" spans="1:4" s="9" customFormat="1" ht="18.75" customHeight="1" x14ac:dyDescent="0.2">
      <c r="A108" s="54" t="s">
        <v>80</v>
      </c>
      <c r="B108" s="53">
        <v>1573409</v>
      </c>
      <c r="C108" s="50" t="s">
        <v>1095</v>
      </c>
      <c r="D108" s="52">
        <v>42537</v>
      </c>
    </row>
    <row r="109" spans="1:4" s="6" customFormat="1" ht="18.75" customHeight="1" x14ac:dyDescent="0.2">
      <c r="A109" s="54" t="s">
        <v>79</v>
      </c>
      <c r="B109" s="53">
        <v>1385746</v>
      </c>
      <c r="C109" s="50" t="s">
        <v>1098</v>
      </c>
      <c r="D109" s="52">
        <v>42537</v>
      </c>
    </row>
    <row r="110" spans="1:4" s="10" customFormat="1" ht="18.75" customHeight="1" x14ac:dyDescent="0.2">
      <c r="A110" s="54" t="s">
        <v>240</v>
      </c>
      <c r="B110" s="53">
        <v>5503003.2000000002</v>
      </c>
      <c r="C110" s="50" t="s">
        <v>929</v>
      </c>
      <c r="D110" s="52">
        <v>42537</v>
      </c>
    </row>
    <row r="111" spans="1:4" s="10" customFormat="1" ht="18.75" customHeight="1" x14ac:dyDescent="0.2">
      <c r="A111" s="54" t="s">
        <v>79</v>
      </c>
      <c r="B111" s="53">
        <v>1369841</v>
      </c>
      <c r="C111" s="50" t="s">
        <v>929</v>
      </c>
      <c r="D111" s="52">
        <v>42537</v>
      </c>
    </row>
    <row r="112" spans="1:4" s="10" customFormat="1" ht="18.75" customHeight="1" x14ac:dyDescent="0.2">
      <c r="A112" s="54"/>
      <c r="B112" s="53"/>
      <c r="C112" s="50"/>
      <c r="D112" s="52"/>
    </row>
    <row r="113" spans="1:4" s="10" customFormat="1" ht="18.75" customHeight="1" x14ac:dyDescent="0.2">
      <c r="A113" s="62" t="s">
        <v>17</v>
      </c>
      <c r="B113" s="63">
        <f>SUM(B114:B146)</f>
        <v>23085826</v>
      </c>
      <c r="C113" s="63"/>
      <c r="D113" s="65"/>
    </row>
    <row r="114" spans="1:4" s="10" customFormat="1" ht="18.75" customHeight="1" x14ac:dyDescent="0.2">
      <c r="A114" s="54" t="s">
        <v>83</v>
      </c>
      <c r="B114" s="53">
        <v>154000</v>
      </c>
      <c r="C114" s="51" t="s">
        <v>84</v>
      </c>
      <c r="D114" s="12">
        <v>41901</v>
      </c>
    </row>
    <row r="115" spans="1:4" s="10" customFormat="1" ht="18.75" customHeight="1" x14ac:dyDescent="0.2">
      <c r="A115" s="54" t="s">
        <v>86</v>
      </c>
      <c r="B115" s="53">
        <v>854430</v>
      </c>
      <c r="C115" s="51" t="s">
        <v>82</v>
      </c>
      <c r="D115" s="12">
        <v>41901</v>
      </c>
    </row>
    <row r="116" spans="1:4" s="10" customFormat="1" ht="18.75" customHeight="1" x14ac:dyDescent="0.2">
      <c r="A116" s="54" t="s">
        <v>94</v>
      </c>
      <c r="B116" s="53">
        <v>471390</v>
      </c>
      <c r="C116" s="51" t="s">
        <v>93</v>
      </c>
      <c r="D116" s="12">
        <v>41929</v>
      </c>
    </row>
    <row r="117" spans="1:4" s="10" customFormat="1" ht="18.75" customHeight="1" x14ac:dyDescent="0.2">
      <c r="A117" s="54" t="s">
        <v>94</v>
      </c>
      <c r="B117" s="53">
        <v>471390</v>
      </c>
      <c r="C117" s="51" t="s">
        <v>92</v>
      </c>
      <c r="D117" s="12">
        <v>41934</v>
      </c>
    </row>
    <row r="118" spans="1:4" s="10" customFormat="1" ht="18.75" customHeight="1" x14ac:dyDescent="0.2">
      <c r="A118" s="54" t="s">
        <v>94</v>
      </c>
      <c r="B118" s="53">
        <v>4766305</v>
      </c>
      <c r="C118" s="51" t="s">
        <v>95</v>
      </c>
      <c r="D118" s="12">
        <v>41934</v>
      </c>
    </row>
    <row r="119" spans="1:4" s="10" customFormat="1" ht="18.75" customHeight="1" x14ac:dyDescent="0.2">
      <c r="A119" s="54" t="s">
        <v>94</v>
      </c>
      <c r="B119" s="53">
        <v>471390</v>
      </c>
      <c r="C119" s="51" t="s">
        <v>90</v>
      </c>
      <c r="D119" s="12">
        <v>41934</v>
      </c>
    </row>
    <row r="120" spans="1:4" s="10" customFormat="1" ht="15" customHeight="1" x14ac:dyDescent="0.2">
      <c r="A120" s="54" t="s">
        <v>86</v>
      </c>
      <c r="B120" s="53">
        <v>800760</v>
      </c>
      <c r="C120" s="51" t="s">
        <v>196</v>
      </c>
      <c r="D120" s="12">
        <v>41901</v>
      </c>
    </row>
    <row r="121" spans="1:4" s="10" customFormat="1" ht="15" customHeight="1" x14ac:dyDescent="0.2">
      <c r="A121" s="54" t="s">
        <v>115</v>
      </c>
      <c r="B121" s="53">
        <v>357000</v>
      </c>
      <c r="C121" s="53" t="s">
        <v>116</v>
      </c>
      <c r="D121" s="52">
        <v>41971</v>
      </c>
    </row>
    <row r="122" spans="1:4" s="10" customFormat="1" ht="15" customHeight="1" x14ac:dyDescent="0.2">
      <c r="A122" s="54" t="s">
        <v>86</v>
      </c>
      <c r="B122" s="53">
        <v>840396</v>
      </c>
      <c r="C122" s="51" t="s">
        <v>92</v>
      </c>
      <c r="D122" s="12">
        <v>41934</v>
      </c>
    </row>
    <row r="123" spans="1:4" s="10" customFormat="1" ht="15" customHeight="1" x14ac:dyDescent="0.2">
      <c r="A123" s="54" t="s">
        <v>86</v>
      </c>
      <c r="B123" s="53">
        <v>964468</v>
      </c>
      <c r="C123" s="51" t="s">
        <v>238</v>
      </c>
      <c r="D123" s="12">
        <v>42187</v>
      </c>
    </row>
    <row r="124" spans="1:4" s="10" customFormat="1" ht="30" customHeight="1" x14ac:dyDescent="0.2">
      <c r="A124" s="54" t="s">
        <v>86</v>
      </c>
      <c r="B124" s="53">
        <v>939476</v>
      </c>
      <c r="C124" s="51" t="s">
        <v>220</v>
      </c>
      <c r="D124" s="12">
        <v>42187</v>
      </c>
    </row>
    <row r="125" spans="1:4" s="10" customFormat="1" ht="30" customHeight="1" x14ac:dyDescent="0.2">
      <c r="A125" s="54" t="s">
        <v>86</v>
      </c>
      <c r="B125" s="53">
        <v>919663</v>
      </c>
      <c r="C125" s="51" t="s">
        <v>236</v>
      </c>
      <c r="D125" s="12">
        <v>42187</v>
      </c>
    </row>
    <row r="126" spans="1:4" s="10" customFormat="1" ht="30" customHeight="1" x14ac:dyDescent="0.2">
      <c r="A126" s="54" t="s">
        <v>86</v>
      </c>
      <c r="B126" s="53">
        <v>899852</v>
      </c>
      <c r="C126" s="51" t="s">
        <v>235</v>
      </c>
      <c r="D126" s="12">
        <v>42187</v>
      </c>
    </row>
    <row r="127" spans="1:4" s="10" customFormat="1" ht="30" customHeight="1" x14ac:dyDescent="0.2">
      <c r="A127" s="54" t="s">
        <v>86</v>
      </c>
      <c r="B127" s="53">
        <v>998933</v>
      </c>
      <c r="C127" s="51" t="s">
        <v>242</v>
      </c>
      <c r="D127" s="12">
        <v>42187</v>
      </c>
    </row>
    <row r="128" spans="1:4" s="10" customFormat="1" ht="30" customHeight="1" x14ac:dyDescent="0.2">
      <c r="A128" s="54" t="s">
        <v>81</v>
      </c>
      <c r="B128" s="53">
        <v>541811</v>
      </c>
      <c r="C128" s="51" t="s">
        <v>242</v>
      </c>
      <c r="D128" s="12">
        <v>42187</v>
      </c>
    </row>
    <row r="129" spans="1:4" s="10" customFormat="1" ht="30" customHeight="1" x14ac:dyDescent="0.2">
      <c r="A129" s="54" t="s">
        <v>86</v>
      </c>
      <c r="B129" s="53">
        <v>959295</v>
      </c>
      <c r="C129" s="51" t="s">
        <v>179</v>
      </c>
      <c r="D129" s="12">
        <v>42187</v>
      </c>
    </row>
    <row r="130" spans="1:4" s="10" customFormat="1" ht="30" customHeight="1" x14ac:dyDescent="0.2">
      <c r="A130" s="54" t="s">
        <v>243</v>
      </c>
      <c r="B130" s="53">
        <v>515580</v>
      </c>
      <c r="C130" s="51" t="s">
        <v>238</v>
      </c>
      <c r="D130" s="12">
        <v>42187</v>
      </c>
    </row>
    <row r="131" spans="1:4" s="10" customFormat="1" ht="30" customHeight="1" x14ac:dyDescent="0.2">
      <c r="A131" s="54" t="s">
        <v>243</v>
      </c>
      <c r="B131" s="53">
        <v>515580</v>
      </c>
      <c r="C131" s="51" t="s">
        <v>220</v>
      </c>
      <c r="D131" s="12">
        <v>42187</v>
      </c>
    </row>
    <row r="132" spans="1:4" s="10" customFormat="1" ht="30" customHeight="1" x14ac:dyDescent="0.2">
      <c r="A132" s="54" t="s">
        <v>243</v>
      </c>
      <c r="B132" s="53">
        <v>471390</v>
      </c>
      <c r="C132" s="51" t="s">
        <v>236</v>
      </c>
      <c r="D132" s="12">
        <v>42187</v>
      </c>
    </row>
    <row r="133" spans="1:4" s="10" customFormat="1" ht="30" customHeight="1" x14ac:dyDescent="0.2">
      <c r="A133" s="54" t="s">
        <v>243</v>
      </c>
      <c r="B133" s="53">
        <v>471390</v>
      </c>
      <c r="C133" s="51" t="s">
        <v>104</v>
      </c>
      <c r="D133" s="12">
        <v>42188</v>
      </c>
    </row>
    <row r="134" spans="1:4" s="10" customFormat="1" ht="15" customHeight="1" x14ac:dyDescent="0.2">
      <c r="A134" s="54" t="s">
        <v>94</v>
      </c>
      <c r="B134" s="53">
        <v>515580</v>
      </c>
      <c r="C134" s="51" t="s">
        <v>242</v>
      </c>
      <c r="D134" s="12">
        <v>42201</v>
      </c>
    </row>
    <row r="135" spans="1:4" s="10" customFormat="1" ht="18.75" customHeight="1" x14ac:dyDescent="0.2">
      <c r="A135" s="54" t="s">
        <v>243</v>
      </c>
      <c r="B135" s="53">
        <v>515580</v>
      </c>
      <c r="C135" s="51" t="s">
        <v>179</v>
      </c>
      <c r="D135" s="12">
        <v>42187</v>
      </c>
    </row>
    <row r="136" spans="1:4" s="10" customFormat="1" ht="18.75" customHeight="1" x14ac:dyDescent="0.2">
      <c r="A136" s="54" t="s">
        <v>94</v>
      </c>
      <c r="B136" s="53">
        <v>421990</v>
      </c>
      <c r="C136" s="51" t="s">
        <v>238</v>
      </c>
      <c r="D136" s="12">
        <v>42228</v>
      </c>
    </row>
    <row r="137" spans="1:4" s="10" customFormat="1" ht="15" customHeight="1" x14ac:dyDescent="0.2">
      <c r="A137" s="54" t="s">
        <v>94</v>
      </c>
      <c r="B137" s="53">
        <v>515580</v>
      </c>
      <c r="C137" s="51" t="s">
        <v>241</v>
      </c>
      <c r="D137" s="12">
        <v>42228</v>
      </c>
    </row>
    <row r="138" spans="1:4" s="10" customFormat="1" ht="15" customHeight="1" x14ac:dyDescent="0.2">
      <c r="A138" s="54" t="s">
        <v>94</v>
      </c>
      <c r="B138" s="53">
        <v>515580</v>
      </c>
      <c r="C138" s="51" t="s">
        <v>296</v>
      </c>
      <c r="D138" s="12">
        <v>42228</v>
      </c>
    </row>
    <row r="139" spans="1:4" s="10" customFormat="1" ht="15" customHeight="1" x14ac:dyDescent="0.2">
      <c r="A139" s="54" t="s">
        <v>94</v>
      </c>
      <c r="B139" s="53">
        <v>549318</v>
      </c>
      <c r="C139" s="51" t="s">
        <v>930</v>
      </c>
      <c r="D139" s="12">
        <v>42537</v>
      </c>
    </row>
    <row r="140" spans="1:4" s="10" customFormat="1" ht="15" customHeight="1" x14ac:dyDescent="0.2">
      <c r="A140" s="54" t="s">
        <v>94</v>
      </c>
      <c r="B140" s="53">
        <v>515580</v>
      </c>
      <c r="C140" s="51" t="s">
        <v>929</v>
      </c>
      <c r="D140" s="12">
        <v>42537</v>
      </c>
    </row>
    <row r="141" spans="1:4" s="10" customFormat="1" ht="30" customHeight="1" x14ac:dyDescent="0.2">
      <c r="A141" s="54" t="s">
        <v>1094</v>
      </c>
      <c r="B141" s="53">
        <v>351161</v>
      </c>
      <c r="C141" s="48" t="s">
        <v>1091</v>
      </c>
      <c r="D141" s="12">
        <v>42537</v>
      </c>
    </row>
    <row r="142" spans="1:4" s="10" customFormat="1" ht="15" customHeight="1" x14ac:dyDescent="0.2">
      <c r="A142" s="54" t="s">
        <v>1096</v>
      </c>
      <c r="B142" s="53">
        <v>549318</v>
      </c>
      <c r="C142" s="48" t="s">
        <v>1097</v>
      </c>
      <c r="D142" s="12">
        <v>42537</v>
      </c>
    </row>
    <row r="143" spans="1:4" s="10" customFormat="1" ht="15" customHeight="1" x14ac:dyDescent="0.2">
      <c r="A143" s="54" t="s">
        <v>1096</v>
      </c>
      <c r="B143" s="53">
        <v>549318</v>
      </c>
      <c r="C143" s="48" t="s">
        <v>931</v>
      </c>
      <c r="D143" s="12">
        <v>42537</v>
      </c>
    </row>
    <row r="144" spans="1:4" s="10" customFormat="1" ht="15" customHeight="1" x14ac:dyDescent="0.2">
      <c r="A144" s="54" t="s">
        <v>1094</v>
      </c>
      <c r="B144" s="53">
        <v>351161</v>
      </c>
      <c r="C144" s="48" t="s">
        <v>1092</v>
      </c>
      <c r="D144" s="12">
        <v>42537</v>
      </c>
    </row>
    <row r="145" spans="1:4" s="10" customFormat="1" ht="15" customHeight="1" x14ac:dyDescent="0.2">
      <c r="A145" s="54" t="s">
        <v>1094</v>
      </c>
      <c r="B145" s="53">
        <v>351161</v>
      </c>
      <c r="C145" s="48" t="s">
        <v>1099</v>
      </c>
      <c r="D145" s="12">
        <v>42537</v>
      </c>
    </row>
    <row r="146" spans="1:4" s="10" customFormat="1" ht="15" customHeight="1" x14ac:dyDescent="0.2">
      <c r="A146" s="54"/>
      <c r="B146" s="53"/>
      <c r="C146" s="48"/>
      <c r="D146" s="12"/>
    </row>
    <row r="147" spans="1:4" s="10" customFormat="1" ht="15" customHeight="1" x14ac:dyDescent="0.2">
      <c r="A147" s="62" t="s">
        <v>1181</v>
      </c>
      <c r="B147" s="63">
        <f>SUM(B148:B177)</f>
        <v>14591478.9</v>
      </c>
      <c r="C147" s="66"/>
      <c r="D147" s="65"/>
    </row>
    <row r="148" spans="1:4" ht="15" customHeight="1" x14ac:dyDescent="0.25">
      <c r="A148" s="29" t="s">
        <v>108</v>
      </c>
      <c r="B148" s="47">
        <v>11800</v>
      </c>
      <c r="C148" s="30" t="s">
        <v>468</v>
      </c>
      <c r="D148" s="17">
        <v>41960</v>
      </c>
    </row>
    <row r="149" spans="1:4" ht="15" customHeight="1" x14ac:dyDescent="0.25">
      <c r="A149" s="29" t="s">
        <v>469</v>
      </c>
      <c r="B149" s="47">
        <v>29500</v>
      </c>
      <c r="C149" s="30" t="s">
        <v>470</v>
      </c>
      <c r="D149" s="17">
        <v>41956</v>
      </c>
    </row>
    <row r="150" spans="1:4" ht="15" customHeight="1" x14ac:dyDescent="0.25">
      <c r="A150" s="29" t="s">
        <v>252</v>
      </c>
      <c r="B150" s="47">
        <v>35400</v>
      </c>
      <c r="C150" s="30" t="s">
        <v>471</v>
      </c>
      <c r="D150" s="17">
        <v>42068</v>
      </c>
    </row>
    <row r="151" spans="1:4" ht="15" customHeight="1" x14ac:dyDescent="0.25">
      <c r="A151" s="29" t="s">
        <v>472</v>
      </c>
      <c r="B151" s="47">
        <v>11800</v>
      </c>
      <c r="C151" s="30" t="s">
        <v>473</v>
      </c>
      <c r="D151" s="17">
        <v>42124</v>
      </c>
    </row>
    <row r="152" spans="1:4" ht="15" customHeight="1" x14ac:dyDescent="0.25">
      <c r="A152" s="29" t="s">
        <v>109</v>
      </c>
      <c r="B152" s="47">
        <v>17700</v>
      </c>
      <c r="C152" s="30" t="s">
        <v>474</v>
      </c>
      <c r="D152" s="17">
        <v>42466</v>
      </c>
    </row>
    <row r="153" spans="1:4" ht="15" customHeight="1" x14ac:dyDescent="0.25">
      <c r="A153" s="29" t="s">
        <v>476</v>
      </c>
      <c r="B153" s="47">
        <v>35400</v>
      </c>
      <c r="C153" s="30" t="s">
        <v>477</v>
      </c>
      <c r="D153" s="17">
        <v>42466</v>
      </c>
    </row>
    <row r="154" spans="1:4" ht="15" customHeight="1" x14ac:dyDescent="0.25">
      <c r="A154" s="29" t="s">
        <v>478</v>
      </c>
      <c r="B154" s="47">
        <v>23600</v>
      </c>
      <c r="C154" s="30" t="s">
        <v>479</v>
      </c>
      <c r="D154" s="17">
        <v>42466</v>
      </c>
    </row>
    <row r="155" spans="1:4" ht="18.75" customHeight="1" x14ac:dyDescent="0.25">
      <c r="A155" s="29" t="s">
        <v>172</v>
      </c>
      <c r="B155" s="47">
        <v>29500</v>
      </c>
      <c r="C155" s="30" t="s">
        <v>480</v>
      </c>
      <c r="D155" s="17">
        <v>42466</v>
      </c>
    </row>
    <row r="156" spans="1:4" ht="18.75" customHeight="1" x14ac:dyDescent="0.25">
      <c r="A156" s="29" t="s">
        <v>172</v>
      </c>
      <c r="B156" s="47">
        <v>29500</v>
      </c>
      <c r="C156" s="30" t="s">
        <v>481</v>
      </c>
      <c r="D156" s="17">
        <v>42466</v>
      </c>
    </row>
    <row r="157" spans="1:4" ht="18.75" customHeight="1" x14ac:dyDescent="0.25">
      <c r="A157" s="29" t="s">
        <v>172</v>
      </c>
      <c r="B157" s="47">
        <v>29500</v>
      </c>
      <c r="C157" s="30" t="s">
        <v>209</v>
      </c>
      <c r="D157" s="17">
        <v>42466</v>
      </c>
    </row>
    <row r="158" spans="1:4" ht="18.75" customHeight="1" x14ac:dyDescent="0.25">
      <c r="A158" s="29" t="s">
        <v>245</v>
      </c>
      <c r="B158" s="47">
        <v>11800</v>
      </c>
      <c r="C158" s="30" t="s">
        <v>246</v>
      </c>
      <c r="D158" s="17">
        <v>42170</v>
      </c>
    </row>
    <row r="159" spans="1:4" ht="18.75" customHeight="1" x14ac:dyDescent="0.25">
      <c r="A159" s="29" t="s">
        <v>171</v>
      </c>
      <c r="B159" s="47">
        <v>11800</v>
      </c>
      <c r="C159" s="30" t="s">
        <v>39</v>
      </c>
      <c r="D159" s="17">
        <v>42129</v>
      </c>
    </row>
    <row r="160" spans="1:4" ht="18.75" customHeight="1" x14ac:dyDescent="0.25">
      <c r="A160" s="29" t="s">
        <v>448</v>
      </c>
      <c r="B160" s="47">
        <v>14160</v>
      </c>
      <c r="C160" s="30" t="s">
        <v>449</v>
      </c>
      <c r="D160" s="17">
        <v>42466</v>
      </c>
    </row>
    <row r="161" spans="1:4" ht="18.75" customHeight="1" x14ac:dyDescent="0.25">
      <c r="A161" s="29" t="s">
        <v>96</v>
      </c>
      <c r="B161" s="47">
        <v>23600</v>
      </c>
      <c r="C161" s="30" t="s">
        <v>206</v>
      </c>
      <c r="D161" s="17">
        <v>42466</v>
      </c>
    </row>
    <row r="162" spans="1:4" ht="18.75" customHeight="1" x14ac:dyDescent="0.25">
      <c r="A162" s="29" t="s">
        <v>96</v>
      </c>
      <c r="B162" s="47">
        <v>23600</v>
      </c>
      <c r="C162" s="30" t="s">
        <v>207</v>
      </c>
      <c r="D162" s="17">
        <v>42292</v>
      </c>
    </row>
    <row r="163" spans="1:4" ht="18.75" customHeight="1" x14ac:dyDescent="0.25">
      <c r="A163" s="29" t="s">
        <v>47</v>
      </c>
      <c r="B163" s="47">
        <v>233993.3</v>
      </c>
      <c r="C163" s="30" t="s">
        <v>751</v>
      </c>
      <c r="D163" s="17">
        <v>42466</v>
      </c>
    </row>
    <row r="164" spans="1:4" ht="18.75" customHeight="1" x14ac:dyDescent="0.25">
      <c r="A164" s="29" t="s">
        <v>803</v>
      </c>
      <c r="B164" s="47">
        <v>401200</v>
      </c>
      <c r="C164" s="30" t="s">
        <v>804</v>
      </c>
      <c r="D164" s="17">
        <v>42475</v>
      </c>
    </row>
    <row r="165" spans="1:4" ht="18.75" customHeight="1" x14ac:dyDescent="0.25">
      <c r="A165" s="29" t="s">
        <v>347</v>
      </c>
      <c r="B165" s="47">
        <v>10350</v>
      </c>
      <c r="C165" s="30" t="s">
        <v>39</v>
      </c>
      <c r="D165" s="17">
        <v>42466</v>
      </c>
    </row>
    <row r="166" spans="1:4" ht="18.75" customHeight="1" x14ac:dyDescent="0.25">
      <c r="A166" s="29" t="s">
        <v>47</v>
      </c>
      <c r="B166" s="47">
        <v>220506.6</v>
      </c>
      <c r="C166" s="30" t="s">
        <v>34</v>
      </c>
      <c r="D166" s="17">
        <v>41761</v>
      </c>
    </row>
    <row r="167" spans="1:4" ht="18.75" customHeight="1" x14ac:dyDescent="0.25">
      <c r="A167" s="29" t="s">
        <v>854</v>
      </c>
      <c r="B167" s="47">
        <v>2002224</v>
      </c>
      <c r="C167" s="30" t="s">
        <v>855</v>
      </c>
      <c r="D167" s="17">
        <v>42431</v>
      </c>
    </row>
    <row r="168" spans="1:4" ht="18.75" customHeight="1" x14ac:dyDescent="0.25">
      <c r="A168" s="29" t="s">
        <v>891</v>
      </c>
      <c r="B168" s="47">
        <v>708000</v>
      </c>
      <c r="C168" s="30" t="s">
        <v>892</v>
      </c>
      <c r="D168" s="17" t="s">
        <v>893</v>
      </c>
    </row>
    <row r="169" spans="1:4" ht="18.75" customHeight="1" x14ac:dyDescent="0.25">
      <c r="A169" s="29" t="s">
        <v>897</v>
      </c>
      <c r="B169" s="47">
        <v>3540000</v>
      </c>
      <c r="C169" s="30" t="s">
        <v>898</v>
      </c>
      <c r="D169" s="17">
        <v>42507</v>
      </c>
    </row>
    <row r="170" spans="1:4" ht="18.75" customHeight="1" x14ac:dyDescent="0.25">
      <c r="A170" s="29" t="s">
        <v>897</v>
      </c>
      <c r="B170" s="47">
        <v>442500</v>
      </c>
      <c r="C170" s="30" t="s">
        <v>1016</v>
      </c>
      <c r="D170" s="17">
        <v>42503</v>
      </c>
    </row>
    <row r="171" spans="1:4" ht="15" customHeight="1" x14ac:dyDescent="0.25">
      <c r="A171" s="29" t="s">
        <v>847</v>
      </c>
      <c r="B171" s="47">
        <v>3540000</v>
      </c>
      <c r="C171" s="30" t="s">
        <v>902</v>
      </c>
      <c r="D171" s="17">
        <v>42520</v>
      </c>
    </row>
    <row r="172" spans="1:4" ht="18.75" customHeight="1" x14ac:dyDescent="0.25">
      <c r="A172" s="29" t="s">
        <v>920</v>
      </c>
      <c r="B172" s="47">
        <v>354000</v>
      </c>
      <c r="C172" s="30" t="s">
        <v>921</v>
      </c>
      <c r="D172" s="17">
        <v>42520</v>
      </c>
    </row>
    <row r="173" spans="1:4" ht="18.75" customHeight="1" x14ac:dyDescent="0.25">
      <c r="A173" s="29" t="s">
        <v>981</v>
      </c>
      <c r="B173" s="47">
        <v>1062000</v>
      </c>
      <c r="C173" s="30" t="s">
        <v>982</v>
      </c>
      <c r="D173" s="17">
        <v>42524</v>
      </c>
    </row>
    <row r="174" spans="1:4" ht="30" customHeight="1" x14ac:dyDescent="0.25">
      <c r="A174" s="29" t="s">
        <v>993</v>
      </c>
      <c r="B174" s="47">
        <v>614685</v>
      </c>
      <c r="C174" s="30" t="s">
        <v>994</v>
      </c>
      <c r="D174" s="17">
        <v>42529</v>
      </c>
    </row>
    <row r="175" spans="1:4" ht="30" customHeight="1" x14ac:dyDescent="0.25">
      <c r="A175" s="29" t="s">
        <v>1072</v>
      </c>
      <c r="B175" s="47">
        <v>472000</v>
      </c>
      <c r="C175" s="30" t="s">
        <v>1073</v>
      </c>
      <c r="D175" s="17">
        <v>42535</v>
      </c>
    </row>
    <row r="176" spans="1:4" ht="30" customHeight="1" x14ac:dyDescent="0.25">
      <c r="A176" s="29" t="s">
        <v>1074</v>
      </c>
      <c r="B176" s="47">
        <v>94400</v>
      </c>
      <c r="C176" s="30" t="s">
        <v>1075</v>
      </c>
      <c r="D176" s="17">
        <v>42535</v>
      </c>
    </row>
    <row r="177" spans="1:4" ht="30" customHeight="1" x14ac:dyDescent="0.25">
      <c r="A177" s="29" t="s">
        <v>854</v>
      </c>
      <c r="B177" s="47">
        <v>556960</v>
      </c>
      <c r="C177" s="30" t="s">
        <v>1089</v>
      </c>
      <c r="D177" s="17">
        <v>42536</v>
      </c>
    </row>
    <row r="178" spans="1:4" ht="19.5" customHeight="1" x14ac:dyDescent="0.25">
      <c r="A178" s="29"/>
      <c r="B178" s="47"/>
      <c r="C178" s="30"/>
      <c r="D178" s="17"/>
    </row>
    <row r="179" spans="1:4" ht="30" customHeight="1" x14ac:dyDescent="0.25">
      <c r="A179" s="67" t="s">
        <v>70</v>
      </c>
      <c r="B179" s="63">
        <f>SUM(B180:B198)</f>
        <v>44506674.869999997</v>
      </c>
      <c r="C179" s="66"/>
      <c r="D179" s="65"/>
    </row>
    <row r="180" spans="1:4" ht="30" customHeight="1" x14ac:dyDescent="0.25">
      <c r="A180" s="54" t="s">
        <v>97</v>
      </c>
      <c r="B180" s="53">
        <v>266628.08</v>
      </c>
      <c r="C180" s="14" t="s">
        <v>27</v>
      </c>
      <c r="D180" s="12">
        <v>41954</v>
      </c>
    </row>
    <row r="181" spans="1:4" ht="30" customHeight="1" x14ac:dyDescent="0.25">
      <c r="A181" s="54" t="s">
        <v>118</v>
      </c>
      <c r="B181" s="53">
        <v>709200</v>
      </c>
      <c r="C181" s="53" t="s">
        <v>48</v>
      </c>
      <c r="D181" s="12">
        <v>41992</v>
      </c>
    </row>
    <row r="182" spans="1:4" ht="30" customHeight="1" x14ac:dyDescent="0.25">
      <c r="A182" s="54" t="s">
        <v>118</v>
      </c>
      <c r="B182" s="53">
        <v>2836800</v>
      </c>
      <c r="C182" s="53" t="s">
        <v>133</v>
      </c>
      <c r="D182" s="12">
        <v>42076</v>
      </c>
    </row>
    <row r="183" spans="1:4" ht="30" customHeight="1" x14ac:dyDescent="0.25">
      <c r="A183" s="54" t="s">
        <v>74</v>
      </c>
      <c r="B183" s="53">
        <v>719398.5</v>
      </c>
      <c r="C183" s="14" t="s">
        <v>136</v>
      </c>
      <c r="D183" s="12">
        <v>42037</v>
      </c>
    </row>
    <row r="184" spans="1:4" ht="30" customHeight="1" x14ac:dyDescent="0.25">
      <c r="A184" s="54" t="s">
        <v>284</v>
      </c>
      <c r="B184" s="53">
        <v>1006162</v>
      </c>
      <c r="C184" s="53" t="s">
        <v>218</v>
      </c>
      <c r="D184" s="12">
        <v>42184</v>
      </c>
    </row>
    <row r="185" spans="1:4" ht="30" customHeight="1" x14ac:dyDescent="0.25">
      <c r="A185" s="54" t="s">
        <v>326</v>
      </c>
      <c r="B185" s="53">
        <v>650000</v>
      </c>
      <c r="C185" s="14" t="s">
        <v>39</v>
      </c>
      <c r="D185" s="12">
        <v>42251</v>
      </c>
    </row>
    <row r="186" spans="1:4" ht="30" customHeight="1" x14ac:dyDescent="0.25">
      <c r="A186" s="29" t="s">
        <v>156</v>
      </c>
      <c r="B186" s="47">
        <v>18543687.579999998</v>
      </c>
      <c r="C186" s="30" t="s">
        <v>39</v>
      </c>
      <c r="D186" s="12">
        <v>42251</v>
      </c>
    </row>
    <row r="187" spans="1:4" ht="30" customHeight="1" x14ac:dyDescent="0.25">
      <c r="A187" s="29" t="s">
        <v>428</v>
      </c>
      <c r="B187" s="47">
        <v>3245000</v>
      </c>
      <c r="C187" s="30" t="s">
        <v>429</v>
      </c>
      <c r="D187" s="17">
        <v>42309</v>
      </c>
    </row>
    <row r="188" spans="1:4" ht="30" customHeight="1" x14ac:dyDescent="0.25">
      <c r="A188" s="54" t="s">
        <v>322</v>
      </c>
      <c r="B188" s="53">
        <v>1709540</v>
      </c>
      <c r="C188" s="14" t="s">
        <v>437</v>
      </c>
      <c r="D188" s="12">
        <v>42334</v>
      </c>
    </row>
    <row r="189" spans="1:4" ht="30" customHeight="1" x14ac:dyDescent="0.25">
      <c r="A189" s="29" t="s">
        <v>158</v>
      </c>
      <c r="B189" s="47">
        <v>1256700</v>
      </c>
      <c r="C189" s="30" t="s">
        <v>484</v>
      </c>
      <c r="D189" s="17">
        <v>42340</v>
      </c>
    </row>
    <row r="190" spans="1:4" ht="30" customHeight="1" x14ac:dyDescent="0.25">
      <c r="A190" s="29" t="s">
        <v>805</v>
      </c>
      <c r="B190" s="47">
        <v>208240.5</v>
      </c>
      <c r="C190" s="30" t="s">
        <v>806</v>
      </c>
      <c r="D190" s="12">
        <v>41744</v>
      </c>
    </row>
    <row r="191" spans="1:4" ht="30" customHeight="1" x14ac:dyDescent="0.25">
      <c r="A191" s="29" t="s">
        <v>812</v>
      </c>
      <c r="B191" s="47">
        <v>706466</v>
      </c>
      <c r="C191" s="30" t="s">
        <v>813</v>
      </c>
      <c r="D191" s="12">
        <v>41744</v>
      </c>
    </row>
    <row r="192" spans="1:4" ht="30" customHeight="1" x14ac:dyDescent="0.25">
      <c r="A192" s="54" t="s">
        <v>911</v>
      </c>
      <c r="B192" s="47">
        <v>364985.8</v>
      </c>
      <c r="C192" s="30" t="s">
        <v>955</v>
      </c>
      <c r="D192" s="12">
        <v>42522</v>
      </c>
    </row>
    <row r="193" spans="1:4" ht="30" customHeight="1" x14ac:dyDescent="0.25">
      <c r="A193" s="54" t="s">
        <v>971</v>
      </c>
      <c r="B193" s="47">
        <v>217449.22</v>
      </c>
      <c r="C193" s="30" t="s">
        <v>927</v>
      </c>
      <c r="D193" s="12">
        <v>42522</v>
      </c>
    </row>
    <row r="194" spans="1:4" ht="30" customHeight="1" x14ac:dyDescent="0.25">
      <c r="A194" s="54" t="s">
        <v>911</v>
      </c>
      <c r="B194" s="47">
        <v>1883516</v>
      </c>
      <c r="C194" s="30" t="s">
        <v>912</v>
      </c>
      <c r="D194" s="12">
        <v>42520</v>
      </c>
    </row>
    <row r="195" spans="1:4" ht="30" customHeight="1" x14ac:dyDescent="0.25">
      <c r="A195" s="54" t="s">
        <v>428</v>
      </c>
      <c r="B195" s="47">
        <v>2317000</v>
      </c>
      <c r="C195" s="30" t="s">
        <v>915</v>
      </c>
      <c r="D195" s="12">
        <v>42520</v>
      </c>
    </row>
    <row r="196" spans="1:4" ht="30" customHeight="1" x14ac:dyDescent="0.25">
      <c r="A196" s="54" t="s">
        <v>965</v>
      </c>
      <c r="B196" s="47">
        <v>1947658.24</v>
      </c>
      <c r="C196" s="30" t="s">
        <v>966</v>
      </c>
      <c r="D196" s="12">
        <v>42522</v>
      </c>
    </row>
    <row r="197" spans="1:4" ht="30" customHeight="1" x14ac:dyDescent="0.25">
      <c r="A197" s="54" t="s">
        <v>1158</v>
      </c>
      <c r="B197" s="53">
        <v>337474.45</v>
      </c>
      <c r="C197" s="14" t="s">
        <v>1159</v>
      </c>
      <c r="D197" s="12">
        <v>42529</v>
      </c>
    </row>
    <row r="198" spans="1:4" ht="30" customHeight="1" x14ac:dyDescent="0.25">
      <c r="A198" s="54" t="s">
        <v>1135</v>
      </c>
      <c r="B198" s="53">
        <v>5580768.5</v>
      </c>
      <c r="C198" s="14" t="s">
        <v>1136</v>
      </c>
      <c r="D198" s="12">
        <v>42545</v>
      </c>
    </row>
    <row r="199" spans="1:4" ht="21.75" customHeight="1" x14ac:dyDescent="0.25">
      <c r="A199" s="54"/>
      <c r="B199" s="53"/>
      <c r="C199" s="14"/>
      <c r="D199" s="12"/>
    </row>
    <row r="200" spans="1:4" ht="30" customHeight="1" x14ac:dyDescent="0.25">
      <c r="A200" s="62" t="s">
        <v>129</v>
      </c>
      <c r="B200" s="63">
        <f>SUM(B201:B213)</f>
        <v>12666599.68</v>
      </c>
      <c r="C200" s="66"/>
      <c r="D200" s="65"/>
    </row>
    <row r="201" spans="1:4" ht="30" customHeight="1" x14ac:dyDescent="0.25">
      <c r="A201" s="54" t="s">
        <v>314</v>
      </c>
      <c r="B201" s="53">
        <v>1113900</v>
      </c>
      <c r="C201" s="14" t="s">
        <v>315</v>
      </c>
      <c r="D201" s="12">
        <v>42234</v>
      </c>
    </row>
    <row r="202" spans="1:4" ht="30" customHeight="1" x14ac:dyDescent="0.25">
      <c r="A202" s="54" t="s">
        <v>314</v>
      </c>
      <c r="B202" s="53">
        <v>727770</v>
      </c>
      <c r="C202" s="14" t="s">
        <v>315</v>
      </c>
      <c r="D202" s="12">
        <v>42474</v>
      </c>
    </row>
    <row r="203" spans="1:4" ht="30" customHeight="1" x14ac:dyDescent="0.25">
      <c r="A203" s="54" t="s">
        <v>314</v>
      </c>
      <c r="B203" s="53">
        <v>346500</v>
      </c>
      <c r="C203" s="14" t="s">
        <v>315</v>
      </c>
      <c r="D203" s="12">
        <v>42474</v>
      </c>
    </row>
    <row r="204" spans="1:4" ht="30" customHeight="1" x14ac:dyDescent="0.25">
      <c r="A204" s="54" t="s">
        <v>314</v>
      </c>
      <c r="B204" s="53">
        <v>8350</v>
      </c>
      <c r="C204" s="14" t="s">
        <v>315</v>
      </c>
      <c r="D204" s="12">
        <v>42474</v>
      </c>
    </row>
    <row r="205" spans="1:4" ht="30" customHeight="1" x14ac:dyDescent="0.25">
      <c r="A205" s="68" t="s">
        <v>793</v>
      </c>
      <c r="B205" s="53">
        <v>22596.68</v>
      </c>
      <c r="C205" s="14" t="s">
        <v>315</v>
      </c>
      <c r="D205" s="12">
        <v>42474</v>
      </c>
    </row>
    <row r="206" spans="1:4" ht="30" customHeight="1" x14ac:dyDescent="0.25">
      <c r="A206" s="69" t="s">
        <v>794</v>
      </c>
      <c r="B206" s="53">
        <v>625943</v>
      </c>
      <c r="C206" s="14" t="s">
        <v>315</v>
      </c>
      <c r="D206" s="12">
        <v>42474</v>
      </c>
    </row>
    <row r="207" spans="1:4" ht="30" customHeight="1" x14ac:dyDescent="0.25">
      <c r="A207" s="54" t="s">
        <v>314</v>
      </c>
      <c r="B207" s="53">
        <v>1130100</v>
      </c>
      <c r="C207" s="14" t="s">
        <v>315</v>
      </c>
      <c r="D207" s="12">
        <v>42474</v>
      </c>
    </row>
    <row r="208" spans="1:4" ht="30" customHeight="1" x14ac:dyDescent="0.25">
      <c r="A208" s="70" t="s">
        <v>795</v>
      </c>
      <c r="B208" s="53">
        <v>138290</v>
      </c>
      <c r="C208" s="14" t="s">
        <v>315</v>
      </c>
      <c r="D208" s="12">
        <v>42474</v>
      </c>
    </row>
    <row r="209" spans="1:4" ht="30" customHeight="1" x14ac:dyDescent="0.25">
      <c r="A209" s="54" t="s">
        <v>314</v>
      </c>
      <c r="B209" s="53">
        <v>16000</v>
      </c>
      <c r="C209" s="14" t="s">
        <v>315</v>
      </c>
      <c r="D209" s="12">
        <v>42474</v>
      </c>
    </row>
    <row r="210" spans="1:4" ht="30" customHeight="1" x14ac:dyDescent="0.25">
      <c r="A210" s="54" t="s">
        <v>314</v>
      </c>
      <c r="B210" s="53">
        <v>423400</v>
      </c>
      <c r="C210" s="14" t="s">
        <v>315</v>
      </c>
      <c r="D210" s="12">
        <v>42474</v>
      </c>
    </row>
    <row r="211" spans="1:4" ht="30" customHeight="1" x14ac:dyDescent="0.25">
      <c r="A211" s="54" t="s">
        <v>811</v>
      </c>
      <c r="B211" s="53">
        <v>35350</v>
      </c>
      <c r="C211" s="14" t="s">
        <v>315</v>
      </c>
      <c r="D211" s="12">
        <v>42262</v>
      </c>
    </row>
    <row r="212" spans="1:4" ht="30" customHeight="1" x14ac:dyDescent="0.25">
      <c r="A212" s="54" t="s">
        <v>314</v>
      </c>
      <c r="B212" s="53">
        <v>8078400</v>
      </c>
      <c r="C212" s="14" t="s">
        <v>315</v>
      </c>
      <c r="D212" s="12">
        <v>42474</v>
      </c>
    </row>
    <row r="213" spans="1:4" ht="18" customHeight="1" x14ac:dyDescent="0.25">
      <c r="A213" s="54"/>
      <c r="B213" s="53"/>
      <c r="C213" s="14"/>
      <c r="D213" s="12"/>
    </row>
    <row r="214" spans="1:4" ht="15" customHeight="1" x14ac:dyDescent="0.25">
      <c r="A214" s="62" t="s">
        <v>152</v>
      </c>
      <c r="B214" s="63">
        <f>SUM(B215:B215)</f>
        <v>1262097.23</v>
      </c>
      <c r="C214" s="66"/>
      <c r="D214" s="65"/>
    </row>
    <row r="215" spans="1:4" ht="15" customHeight="1" x14ac:dyDescent="0.25">
      <c r="A215" s="54" t="s">
        <v>311</v>
      </c>
      <c r="B215" s="53">
        <v>1262097.23</v>
      </c>
      <c r="C215" s="14" t="s">
        <v>371</v>
      </c>
      <c r="D215" s="12">
        <v>42262</v>
      </c>
    </row>
    <row r="216" spans="1:4" ht="15" customHeight="1" x14ac:dyDescent="0.25">
      <c r="A216" s="54"/>
      <c r="B216" s="53"/>
      <c r="C216" s="14"/>
      <c r="D216" s="12"/>
    </row>
    <row r="217" spans="1:4" ht="15" customHeight="1" x14ac:dyDescent="0.25">
      <c r="A217" s="62" t="s">
        <v>23</v>
      </c>
      <c r="B217" s="63">
        <f>SUM(B218:B219)</f>
        <v>434477.91000000003</v>
      </c>
      <c r="C217" s="66"/>
      <c r="D217" s="65"/>
    </row>
    <row r="218" spans="1:4" ht="15" customHeight="1" x14ac:dyDescent="0.25">
      <c r="A218" s="54" t="s">
        <v>433</v>
      </c>
      <c r="B218" s="53">
        <v>53166.91</v>
      </c>
      <c r="C218" s="14" t="s">
        <v>434</v>
      </c>
      <c r="D218" s="12">
        <v>42334</v>
      </c>
    </row>
    <row r="219" spans="1:4" ht="15" customHeight="1" x14ac:dyDescent="0.25">
      <c r="A219" s="54" t="s">
        <v>959</v>
      </c>
      <c r="B219" s="53">
        <v>381311</v>
      </c>
      <c r="C219" s="14" t="s">
        <v>960</v>
      </c>
      <c r="D219" s="12" t="s">
        <v>961</v>
      </c>
    </row>
    <row r="220" spans="1:4" ht="15" customHeight="1" x14ac:dyDescent="0.25">
      <c r="A220" s="54"/>
      <c r="B220" s="53"/>
      <c r="C220" s="14"/>
      <c r="D220" s="12"/>
    </row>
    <row r="221" spans="1:4" ht="15" customHeight="1" x14ac:dyDescent="0.25">
      <c r="A221" s="62" t="s">
        <v>152</v>
      </c>
      <c r="B221" s="63">
        <f>SUM(B222:B223)</f>
        <v>823755.68</v>
      </c>
      <c r="C221" s="66"/>
      <c r="D221" s="65"/>
    </row>
    <row r="222" spans="1:4" ht="15" customHeight="1" x14ac:dyDescent="0.25">
      <c r="A222" s="54" t="s">
        <v>373</v>
      </c>
      <c r="B222" s="53">
        <v>823755.68</v>
      </c>
      <c r="C222" s="14" t="s">
        <v>374</v>
      </c>
      <c r="D222" s="12">
        <v>41955</v>
      </c>
    </row>
    <row r="223" spans="1:4" ht="15" customHeight="1" x14ac:dyDescent="0.25">
      <c r="A223" s="54"/>
      <c r="B223" s="53"/>
      <c r="C223" s="14"/>
      <c r="D223" s="12"/>
    </row>
    <row r="224" spans="1:4" ht="15" customHeight="1" x14ac:dyDescent="0.25">
      <c r="A224" s="62" t="s">
        <v>882</v>
      </c>
      <c r="B224" s="63">
        <f>SUM(B225:B226)</f>
        <v>684000</v>
      </c>
      <c r="C224" s="66"/>
      <c r="D224" s="65"/>
    </row>
    <row r="225" spans="1:4" ht="15" customHeight="1" x14ac:dyDescent="0.25">
      <c r="A225" s="54" t="s">
        <v>160</v>
      </c>
      <c r="B225" s="53">
        <v>684000</v>
      </c>
      <c r="C225" s="14" t="s">
        <v>883</v>
      </c>
      <c r="D225" s="12">
        <v>42251</v>
      </c>
    </row>
    <row r="226" spans="1:4" ht="15" customHeight="1" x14ac:dyDescent="0.25">
      <c r="A226" s="54"/>
      <c r="B226" s="53"/>
      <c r="C226" s="14"/>
      <c r="D226" s="12"/>
    </row>
    <row r="227" spans="1:4" ht="15" customHeight="1" x14ac:dyDescent="0.25">
      <c r="A227" s="62" t="s">
        <v>4</v>
      </c>
      <c r="B227" s="63">
        <f>SUM(B228:B228)</f>
        <v>65000000</v>
      </c>
      <c r="C227" s="66"/>
      <c r="D227" s="65"/>
    </row>
    <row r="228" spans="1:4" ht="15" customHeight="1" x14ac:dyDescent="0.25">
      <c r="A228" s="54" t="s">
        <v>42</v>
      </c>
      <c r="B228" s="53">
        <v>65000000</v>
      </c>
      <c r="C228" s="53" t="s">
        <v>43</v>
      </c>
      <c r="D228" s="12"/>
    </row>
    <row r="229" spans="1:4" ht="15" customHeight="1" x14ac:dyDescent="0.25">
      <c r="A229" s="54"/>
      <c r="B229" s="53"/>
      <c r="C229" s="53"/>
      <c r="D229" s="12"/>
    </row>
    <row r="230" spans="1:4" ht="15" customHeight="1" x14ac:dyDescent="0.25">
      <c r="A230" s="62" t="s">
        <v>5</v>
      </c>
      <c r="B230" s="63">
        <f>SUM(B231:B269)</f>
        <v>12040818.690000001</v>
      </c>
      <c r="C230" s="66"/>
      <c r="D230" s="65"/>
    </row>
    <row r="231" spans="1:4" ht="15" customHeight="1" x14ac:dyDescent="0.25">
      <c r="A231" s="54" t="s">
        <v>153</v>
      </c>
      <c r="B231" s="53">
        <v>528000</v>
      </c>
      <c r="C231" s="53" t="s">
        <v>144</v>
      </c>
      <c r="D231" s="12"/>
    </row>
    <row r="232" spans="1:4" ht="15" customHeight="1" x14ac:dyDescent="0.25">
      <c r="A232" s="54" t="s">
        <v>50</v>
      </c>
      <c r="B232" s="53">
        <v>23000</v>
      </c>
      <c r="C232" s="53" t="s">
        <v>107</v>
      </c>
      <c r="D232" s="12">
        <v>41956</v>
      </c>
    </row>
    <row r="233" spans="1:4" ht="15" customHeight="1" x14ac:dyDescent="0.25">
      <c r="A233" s="29" t="s">
        <v>112</v>
      </c>
      <c r="B233" s="53">
        <v>70800</v>
      </c>
      <c r="C233" s="53" t="s">
        <v>125</v>
      </c>
      <c r="D233" s="12">
        <v>42037</v>
      </c>
    </row>
    <row r="234" spans="1:4" ht="15" customHeight="1" x14ac:dyDescent="0.25">
      <c r="A234" s="32" t="s">
        <v>825</v>
      </c>
      <c r="B234" s="53">
        <v>84000</v>
      </c>
      <c r="C234" s="53" t="s">
        <v>826</v>
      </c>
      <c r="D234" s="12">
        <v>42412</v>
      </c>
    </row>
    <row r="235" spans="1:4" ht="15" customHeight="1" x14ac:dyDescent="0.25">
      <c r="A235" s="29" t="s">
        <v>185</v>
      </c>
      <c r="B235" s="53">
        <v>77242.8</v>
      </c>
      <c r="C235" s="53" t="s">
        <v>164</v>
      </c>
      <c r="D235" s="12">
        <v>42151</v>
      </c>
    </row>
    <row r="236" spans="1:4" ht="15" customHeight="1" x14ac:dyDescent="0.25">
      <c r="A236" s="29" t="s">
        <v>24</v>
      </c>
      <c r="B236" s="53">
        <v>53864.13</v>
      </c>
      <c r="C236" s="53" t="s">
        <v>259</v>
      </c>
      <c r="D236" s="12">
        <v>42195</v>
      </c>
    </row>
    <row r="237" spans="1:4" ht="15" customHeight="1" x14ac:dyDescent="0.25">
      <c r="A237" s="29" t="s">
        <v>450</v>
      </c>
      <c r="B237" s="53">
        <v>600000</v>
      </c>
      <c r="C237" s="53" t="s">
        <v>323</v>
      </c>
      <c r="D237" s="12">
        <v>42346</v>
      </c>
    </row>
    <row r="238" spans="1:4" ht="12.75" customHeight="1" x14ac:dyDescent="0.25">
      <c r="A238" s="29" t="s">
        <v>21</v>
      </c>
      <c r="B238" s="53">
        <v>312400</v>
      </c>
      <c r="C238" s="53" t="s">
        <v>451</v>
      </c>
      <c r="D238" s="12">
        <v>42346</v>
      </c>
    </row>
    <row r="239" spans="1:4" ht="15" customHeight="1" x14ac:dyDescent="0.25">
      <c r="A239" s="29" t="s">
        <v>50</v>
      </c>
      <c r="B239" s="53">
        <v>432000</v>
      </c>
      <c r="C239" s="53" t="s">
        <v>452</v>
      </c>
      <c r="D239" s="12">
        <v>42346</v>
      </c>
    </row>
    <row r="240" spans="1:4" ht="15" customHeight="1" x14ac:dyDescent="0.25">
      <c r="A240" s="29" t="s">
        <v>160</v>
      </c>
      <c r="B240" s="53">
        <v>255000</v>
      </c>
      <c r="C240" s="53" t="s">
        <v>453</v>
      </c>
      <c r="D240" s="12">
        <v>42346</v>
      </c>
    </row>
    <row r="241" spans="1:4" ht="15" customHeight="1" x14ac:dyDescent="0.25">
      <c r="A241" s="29" t="s">
        <v>160</v>
      </c>
      <c r="B241" s="53">
        <v>323000</v>
      </c>
      <c r="C241" s="53" t="s">
        <v>454</v>
      </c>
      <c r="D241" s="12">
        <v>42346</v>
      </c>
    </row>
    <row r="242" spans="1:4" ht="15" customHeight="1" x14ac:dyDescent="0.25">
      <c r="A242" s="29" t="s">
        <v>160</v>
      </c>
      <c r="B242" s="53">
        <v>484500</v>
      </c>
      <c r="C242" s="53" t="s">
        <v>455</v>
      </c>
      <c r="D242" s="12">
        <v>42346</v>
      </c>
    </row>
    <row r="243" spans="1:4" ht="15" customHeight="1" x14ac:dyDescent="0.25">
      <c r="A243" s="29" t="s">
        <v>387</v>
      </c>
      <c r="B243" s="53">
        <v>164000</v>
      </c>
      <c r="C243" s="53" t="s">
        <v>388</v>
      </c>
      <c r="D243" s="12">
        <v>42297</v>
      </c>
    </row>
    <row r="244" spans="1:4" ht="15" customHeight="1" x14ac:dyDescent="0.25">
      <c r="A244" s="29" t="s">
        <v>24</v>
      </c>
      <c r="B244" s="53">
        <v>87319.63</v>
      </c>
      <c r="C244" s="53" t="s">
        <v>918</v>
      </c>
      <c r="D244" s="12">
        <v>42520</v>
      </c>
    </row>
    <row r="245" spans="1:4" ht="15" customHeight="1" x14ac:dyDescent="0.25">
      <c r="A245" s="29" t="s">
        <v>24</v>
      </c>
      <c r="B245" s="53">
        <v>160316.84</v>
      </c>
      <c r="C245" s="53" t="s">
        <v>919</v>
      </c>
      <c r="D245" s="12">
        <v>42520</v>
      </c>
    </row>
    <row r="246" spans="1:4" ht="15" customHeight="1" x14ac:dyDescent="0.25">
      <c r="A246" s="29" t="s">
        <v>24</v>
      </c>
      <c r="B246" s="53">
        <v>712058.26</v>
      </c>
      <c r="C246" s="53" t="s">
        <v>566</v>
      </c>
      <c r="D246" s="12">
        <v>42391</v>
      </c>
    </row>
    <row r="247" spans="1:4" ht="15" customHeight="1" x14ac:dyDescent="0.25">
      <c r="A247" s="29" t="s">
        <v>567</v>
      </c>
      <c r="B247" s="53">
        <v>23000</v>
      </c>
      <c r="C247" s="53" t="s">
        <v>568</v>
      </c>
      <c r="D247" s="12">
        <v>42391</v>
      </c>
    </row>
    <row r="248" spans="1:4" ht="15" customHeight="1" x14ac:dyDescent="0.25">
      <c r="A248" s="29" t="s">
        <v>160</v>
      </c>
      <c r="B248" s="53">
        <v>230500</v>
      </c>
      <c r="C248" s="53" t="s">
        <v>479</v>
      </c>
      <c r="D248" s="12">
        <v>42346</v>
      </c>
    </row>
    <row r="249" spans="1:4" ht="15" customHeight="1" x14ac:dyDescent="0.25">
      <c r="A249" s="29" t="s">
        <v>112</v>
      </c>
      <c r="B249" s="53">
        <v>16048</v>
      </c>
      <c r="C249" s="53" t="s">
        <v>342</v>
      </c>
      <c r="D249" s="12">
        <v>42391</v>
      </c>
    </row>
    <row r="250" spans="1:4" ht="15" customHeight="1" x14ac:dyDescent="0.25">
      <c r="A250" s="29" t="s">
        <v>185</v>
      </c>
      <c r="B250" s="53">
        <v>243963.35</v>
      </c>
      <c r="C250" s="53" t="s">
        <v>692</v>
      </c>
      <c r="D250" s="12">
        <v>42391</v>
      </c>
    </row>
    <row r="251" spans="1:4" ht="15" customHeight="1" x14ac:dyDescent="0.25">
      <c r="A251" s="29" t="s">
        <v>24</v>
      </c>
      <c r="B251" s="53">
        <v>482097.38</v>
      </c>
      <c r="C251" s="53" t="s">
        <v>873</v>
      </c>
      <c r="D251" s="12">
        <v>42492</v>
      </c>
    </row>
    <row r="252" spans="1:4" ht="15" customHeight="1" x14ac:dyDescent="0.25">
      <c r="A252" s="29" t="s">
        <v>112</v>
      </c>
      <c r="B252" s="53">
        <v>664150</v>
      </c>
      <c r="C252" s="53" t="s">
        <v>874</v>
      </c>
      <c r="D252" s="12">
        <v>42492</v>
      </c>
    </row>
    <row r="253" spans="1:4" ht="15" customHeight="1" x14ac:dyDescent="0.25">
      <c r="A253" s="29" t="s">
        <v>24</v>
      </c>
      <c r="B253" s="53">
        <v>548700</v>
      </c>
      <c r="C253" s="53" t="s">
        <v>917</v>
      </c>
      <c r="D253" s="12">
        <v>42391</v>
      </c>
    </row>
    <row r="254" spans="1:4" ht="15" customHeight="1" x14ac:dyDescent="0.25">
      <c r="A254" s="29" t="s">
        <v>24</v>
      </c>
      <c r="B254" s="53">
        <v>483210.21</v>
      </c>
      <c r="C254" s="53" t="s">
        <v>896</v>
      </c>
      <c r="D254" s="12">
        <v>42514</v>
      </c>
    </row>
    <row r="255" spans="1:4" ht="15" customHeight="1" x14ac:dyDescent="0.25">
      <c r="A255" s="29" t="s">
        <v>112</v>
      </c>
      <c r="B255" s="53">
        <v>628249.59999999998</v>
      </c>
      <c r="C255" s="53" t="s">
        <v>323</v>
      </c>
      <c r="D255" s="12">
        <v>42492</v>
      </c>
    </row>
    <row r="256" spans="1:4" ht="15" customHeight="1" x14ac:dyDescent="0.25">
      <c r="A256" s="29" t="s">
        <v>185</v>
      </c>
      <c r="B256" s="53">
        <v>609907.06999999995</v>
      </c>
      <c r="C256" s="53" t="s">
        <v>951</v>
      </c>
      <c r="D256" s="12">
        <v>42521</v>
      </c>
    </row>
    <row r="257" spans="1:4" ht="15" customHeight="1" x14ac:dyDescent="0.25">
      <c r="A257" s="29" t="s">
        <v>922</v>
      </c>
      <c r="B257" s="53">
        <v>558240.30000000005</v>
      </c>
      <c r="C257" s="53" t="s">
        <v>923</v>
      </c>
      <c r="D257" s="12">
        <v>42520</v>
      </c>
    </row>
    <row r="258" spans="1:4" ht="15" customHeight="1" x14ac:dyDescent="0.25">
      <c r="A258" s="29" t="s">
        <v>24</v>
      </c>
      <c r="B258" s="53">
        <v>71128.08</v>
      </c>
      <c r="C258" s="53" t="s">
        <v>952</v>
      </c>
      <c r="D258" s="12">
        <v>42060</v>
      </c>
    </row>
    <row r="259" spans="1:4" ht="15" customHeight="1" x14ac:dyDescent="0.25">
      <c r="A259" s="54" t="s">
        <v>21</v>
      </c>
      <c r="B259" s="53">
        <v>580800</v>
      </c>
      <c r="C259" s="53" t="s">
        <v>916</v>
      </c>
      <c r="D259" s="12">
        <v>42520</v>
      </c>
    </row>
    <row r="260" spans="1:4" ht="15" customHeight="1" x14ac:dyDescent="0.25">
      <c r="A260" s="54" t="s">
        <v>21</v>
      </c>
      <c r="B260" s="46">
        <v>532400</v>
      </c>
      <c r="C260" s="37" t="s">
        <v>778</v>
      </c>
      <c r="D260" s="36">
        <v>42523</v>
      </c>
    </row>
    <row r="261" spans="1:4" ht="15" customHeight="1" x14ac:dyDescent="0.25">
      <c r="A261" s="54" t="s">
        <v>1004</v>
      </c>
      <c r="B261" s="46">
        <v>629229.29</v>
      </c>
      <c r="C261" s="37" t="s">
        <v>1005</v>
      </c>
      <c r="D261" s="36">
        <v>42528</v>
      </c>
    </row>
    <row r="262" spans="1:4" ht="15" customHeight="1" x14ac:dyDescent="0.25">
      <c r="A262" s="54" t="s">
        <v>24</v>
      </c>
      <c r="B262" s="46">
        <v>117882</v>
      </c>
      <c r="C262" s="37" t="s">
        <v>1012</v>
      </c>
      <c r="D262" s="36">
        <v>42409</v>
      </c>
    </row>
    <row r="263" spans="1:4" ht="15" customHeight="1" x14ac:dyDescent="0.25">
      <c r="A263" s="29" t="s">
        <v>24</v>
      </c>
      <c r="B263" s="53">
        <v>196470.5</v>
      </c>
      <c r="C263" s="53" t="s">
        <v>974</v>
      </c>
      <c r="D263" s="12">
        <v>42522</v>
      </c>
    </row>
    <row r="264" spans="1:4" ht="15" customHeight="1" x14ac:dyDescent="0.25">
      <c r="A264" s="29" t="s">
        <v>24</v>
      </c>
      <c r="B264" s="53">
        <v>483210</v>
      </c>
      <c r="C264" s="53" t="s">
        <v>1015</v>
      </c>
      <c r="D264" s="12">
        <v>42502</v>
      </c>
    </row>
    <row r="265" spans="1:4" ht="15" customHeight="1" x14ac:dyDescent="0.25">
      <c r="A265" s="29" t="s">
        <v>24</v>
      </c>
      <c r="B265" s="53">
        <v>36533.279999999999</v>
      </c>
      <c r="C265" s="53" t="s">
        <v>1025</v>
      </c>
      <c r="D265" s="12">
        <v>42520</v>
      </c>
    </row>
    <row r="266" spans="1:4" ht="15" customHeight="1" x14ac:dyDescent="0.25">
      <c r="A266" s="29" t="s">
        <v>24</v>
      </c>
      <c r="B266" s="53">
        <v>284970.05</v>
      </c>
      <c r="C266" s="53" t="s">
        <v>1087</v>
      </c>
      <c r="D266" s="12">
        <v>42535</v>
      </c>
    </row>
    <row r="267" spans="1:4" ht="15" customHeight="1" x14ac:dyDescent="0.25">
      <c r="A267" s="29" t="s">
        <v>1163</v>
      </c>
      <c r="B267" s="53">
        <v>104399.91</v>
      </c>
      <c r="C267" s="53" t="s">
        <v>1164</v>
      </c>
      <c r="D267" s="12">
        <v>42537</v>
      </c>
    </row>
    <row r="268" spans="1:4" ht="15" customHeight="1" x14ac:dyDescent="0.25">
      <c r="A268" s="54" t="s">
        <v>1068</v>
      </c>
      <c r="B268" s="53">
        <v>148228.01</v>
      </c>
      <c r="C268" s="53" t="s">
        <v>1101</v>
      </c>
      <c r="D268" s="12">
        <v>42536</v>
      </c>
    </row>
    <row r="269" spans="1:4" ht="15" customHeight="1" x14ac:dyDescent="0.25">
      <c r="A269" s="29"/>
      <c r="B269" s="53"/>
      <c r="C269" s="53"/>
      <c r="D269" s="12"/>
    </row>
    <row r="270" spans="1:4" ht="15" customHeight="1" x14ac:dyDescent="0.25">
      <c r="A270" s="62" t="s">
        <v>6</v>
      </c>
      <c r="B270" s="63">
        <f>SUM(B271:B279)</f>
        <v>2333584.34</v>
      </c>
      <c r="C270" s="63"/>
      <c r="D270" s="65"/>
    </row>
    <row r="271" spans="1:4" ht="15" customHeight="1" x14ac:dyDescent="0.25">
      <c r="A271" s="29" t="s">
        <v>38</v>
      </c>
      <c r="B271" s="47">
        <v>229150</v>
      </c>
      <c r="C271" s="30" t="s">
        <v>68</v>
      </c>
      <c r="D271" s="31">
        <v>41855</v>
      </c>
    </row>
    <row r="272" spans="1:4" ht="15" customHeight="1" x14ac:dyDescent="0.25">
      <c r="A272" s="29" t="s">
        <v>247</v>
      </c>
      <c r="B272" s="47">
        <v>31822.02</v>
      </c>
      <c r="C272" s="30" t="s">
        <v>505</v>
      </c>
      <c r="D272" s="31">
        <v>42415</v>
      </c>
    </row>
    <row r="273" spans="1:4" ht="15" customHeight="1" x14ac:dyDescent="0.25">
      <c r="A273" s="29" t="s">
        <v>549</v>
      </c>
      <c r="B273" s="47">
        <v>206500</v>
      </c>
      <c r="C273" s="30" t="s">
        <v>550</v>
      </c>
      <c r="D273" s="31">
        <v>42151</v>
      </c>
    </row>
    <row r="274" spans="1:4" ht="15" customHeight="1" x14ac:dyDescent="0.25">
      <c r="A274" s="27" t="s">
        <v>820</v>
      </c>
      <c r="B274" s="47">
        <v>1019763.77</v>
      </c>
      <c r="C274" s="30" t="s">
        <v>821</v>
      </c>
      <c r="D274" s="31">
        <v>42415</v>
      </c>
    </row>
    <row r="275" spans="1:4" ht="15" customHeight="1" x14ac:dyDescent="0.25">
      <c r="A275" s="54" t="s">
        <v>977</v>
      </c>
      <c r="B275" s="53">
        <v>7378.01</v>
      </c>
      <c r="C275" s="53" t="s">
        <v>976</v>
      </c>
      <c r="D275" s="31">
        <v>42522</v>
      </c>
    </row>
    <row r="276" spans="1:4" ht="15" customHeight="1" x14ac:dyDescent="0.25">
      <c r="A276" s="54" t="s">
        <v>1068</v>
      </c>
      <c r="B276" s="53">
        <v>60809.25</v>
      </c>
      <c r="C276" s="53" t="s">
        <v>1069</v>
      </c>
      <c r="D276" s="31">
        <v>42531</v>
      </c>
    </row>
    <row r="277" spans="1:4" ht="15" customHeight="1" x14ac:dyDescent="0.25">
      <c r="A277" s="54" t="s">
        <v>1070</v>
      </c>
      <c r="B277" s="53">
        <v>304439.2</v>
      </c>
      <c r="C277" s="53" t="s">
        <v>1071</v>
      </c>
      <c r="D277" s="31">
        <v>42531</v>
      </c>
    </row>
    <row r="278" spans="1:4" ht="15" customHeight="1" x14ac:dyDescent="0.25">
      <c r="A278" s="29" t="s">
        <v>24</v>
      </c>
      <c r="B278" s="53">
        <v>285412.5</v>
      </c>
      <c r="C278" s="53" t="s">
        <v>975</v>
      </c>
      <c r="D278" s="12">
        <v>42522</v>
      </c>
    </row>
    <row r="279" spans="1:4" ht="15" customHeight="1" x14ac:dyDescent="0.25">
      <c r="A279" s="54" t="s">
        <v>1068</v>
      </c>
      <c r="B279" s="53">
        <v>188309.59</v>
      </c>
      <c r="C279" s="53" t="s">
        <v>1100</v>
      </c>
      <c r="D279" s="12">
        <v>42536</v>
      </c>
    </row>
    <row r="280" spans="1:4" ht="15" customHeight="1" x14ac:dyDescent="0.25">
      <c r="A280" s="54"/>
      <c r="B280" s="53"/>
      <c r="C280" s="53"/>
      <c r="D280" s="12"/>
    </row>
    <row r="281" spans="1:4" ht="15" customHeight="1" x14ac:dyDescent="0.25">
      <c r="A281" s="62" t="s">
        <v>61</v>
      </c>
      <c r="B281" s="63">
        <f>SUM(B282:B283)</f>
        <v>9677017.0599999987</v>
      </c>
      <c r="C281" s="66"/>
      <c r="D281" s="65"/>
    </row>
    <row r="282" spans="1:4" ht="15" customHeight="1" x14ac:dyDescent="0.25">
      <c r="A282" s="54" t="s">
        <v>62</v>
      </c>
      <c r="B282" s="53">
        <v>77951.16</v>
      </c>
      <c r="C282" s="53" t="s">
        <v>144</v>
      </c>
      <c r="D282" s="12"/>
    </row>
    <row r="283" spans="1:4" ht="15" customHeight="1" x14ac:dyDescent="0.25">
      <c r="A283" s="54" t="s">
        <v>62</v>
      </c>
      <c r="B283" s="53">
        <f>39599065.9-30000000</f>
        <v>9599065.8999999985</v>
      </c>
      <c r="C283" s="53" t="s">
        <v>378</v>
      </c>
      <c r="D283" s="12">
        <v>42149</v>
      </c>
    </row>
    <row r="284" spans="1:4" ht="15" customHeight="1" x14ac:dyDescent="0.25">
      <c r="A284" s="22"/>
      <c r="B284" s="53"/>
      <c r="C284" s="53"/>
      <c r="D284" s="12"/>
    </row>
    <row r="285" spans="1:4" ht="15" customHeight="1" x14ac:dyDescent="0.25">
      <c r="A285" s="62" t="s">
        <v>7</v>
      </c>
      <c r="B285" s="63">
        <f>SUM(B286:B298)</f>
        <v>20463196.159999996</v>
      </c>
      <c r="C285" s="66"/>
      <c r="D285" s="65"/>
    </row>
    <row r="286" spans="1:4" ht="15" customHeight="1" x14ac:dyDescent="0.25">
      <c r="A286" s="54" t="s">
        <v>293</v>
      </c>
      <c r="B286" s="53">
        <v>302017.46999999997</v>
      </c>
      <c r="C286" s="53" t="s">
        <v>35</v>
      </c>
      <c r="D286" s="52">
        <v>42228</v>
      </c>
    </row>
    <row r="287" spans="1:4" ht="15" customHeight="1" x14ac:dyDescent="0.25">
      <c r="A287" s="54" t="s">
        <v>337</v>
      </c>
      <c r="B287" s="53">
        <v>497236.47999999998</v>
      </c>
      <c r="C287" s="53" t="s">
        <v>29</v>
      </c>
      <c r="D287" s="52">
        <v>42257</v>
      </c>
    </row>
    <row r="288" spans="1:4" ht="15" customHeight="1" x14ac:dyDescent="0.25">
      <c r="A288" s="54" t="s">
        <v>377</v>
      </c>
      <c r="B288" s="53">
        <v>819578.38</v>
      </c>
      <c r="C288" s="53" t="s">
        <v>29</v>
      </c>
      <c r="D288" s="52">
        <v>42290</v>
      </c>
    </row>
    <row r="289" spans="1:4" ht="15" customHeight="1" x14ac:dyDescent="0.25">
      <c r="A289" s="54" t="s">
        <v>298</v>
      </c>
      <c r="B289" s="53">
        <v>896800</v>
      </c>
      <c r="C289" s="53" t="s">
        <v>48</v>
      </c>
      <c r="D289" s="12">
        <v>42228</v>
      </c>
    </row>
    <row r="290" spans="1:4" ht="15" customHeight="1" x14ac:dyDescent="0.25">
      <c r="A290" s="54" t="s">
        <v>435</v>
      </c>
      <c r="B290" s="53">
        <v>329643.89</v>
      </c>
      <c r="C290" s="53" t="s">
        <v>436</v>
      </c>
      <c r="D290" s="12">
        <v>42334</v>
      </c>
    </row>
    <row r="291" spans="1:4" ht="15" customHeight="1" x14ac:dyDescent="0.25">
      <c r="A291" s="54" t="s">
        <v>399</v>
      </c>
      <c r="B291" s="53">
        <v>2340940.4500000002</v>
      </c>
      <c r="C291" s="53" t="s">
        <v>400</v>
      </c>
      <c r="D291" s="52">
        <v>42310</v>
      </c>
    </row>
    <row r="292" spans="1:4" ht="15" customHeight="1" x14ac:dyDescent="0.25">
      <c r="A292" s="54" t="s">
        <v>963</v>
      </c>
      <c r="B292" s="53">
        <v>4309215.5199999996</v>
      </c>
      <c r="C292" s="53" t="s">
        <v>48</v>
      </c>
      <c r="D292" s="12">
        <v>42522</v>
      </c>
    </row>
    <row r="293" spans="1:4" ht="15" customHeight="1" x14ac:dyDescent="0.25">
      <c r="A293" s="54" t="s">
        <v>967</v>
      </c>
      <c r="B293" s="53">
        <v>379723.03</v>
      </c>
      <c r="C293" s="53" t="s">
        <v>808</v>
      </c>
      <c r="D293" s="12">
        <v>42522</v>
      </c>
    </row>
    <row r="294" spans="1:4" ht="15" customHeight="1" x14ac:dyDescent="0.25">
      <c r="A294" s="54" t="s">
        <v>983</v>
      </c>
      <c r="B294" s="53">
        <v>1494177.53</v>
      </c>
      <c r="C294" s="53" t="s">
        <v>984</v>
      </c>
      <c r="D294" s="12">
        <v>42524</v>
      </c>
    </row>
    <row r="295" spans="1:4" ht="30" customHeight="1" x14ac:dyDescent="0.25">
      <c r="A295" s="54" t="s">
        <v>1029</v>
      </c>
      <c r="B295" s="53">
        <v>4739585.08</v>
      </c>
      <c r="C295" s="53" t="s">
        <v>809</v>
      </c>
      <c r="D295" s="12">
        <v>42530</v>
      </c>
    </row>
    <row r="296" spans="1:4" ht="30" customHeight="1" x14ac:dyDescent="0.25">
      <c r="A296" s="54" t="s">
        <v>1067</v>
      </c>
      <c r="B296" s="53">
        <v>846768</v>
      </c>
      <c r="C296" s="53" t="s">
        <v>818</v>
      </c>
      <c r="D296" s="12">
        <v>42531</v>
      </c>
    </row>
    <row r="297" spans="1:4" ht="15" customHeight="1" x14ac:dyDescent="0.25">
      <c r="A297" s="54" t="s">
        <v>1010</v>
      </c>
      <c r="B297" s="53">
        <v>2203966.1800000002</v>
      </c>
      <c r="C297" s="53" t="s">
        <v>1011</v>
      </c>
      <c r="D297" s="12">
        <v>42528</v>
      </c>
    </row>
    <row r="298" spans="1:4" ht="30" customHeight="1" x14ac:dyDescent="0.25">
      <c r="A298" s="54" t="s">
        <v>957</v>
      </c>
      <c r="B298" s="53">
        <v>1303544.1499999999</v>
      </c>
      <c r="C298" s="53" t="s">
        <v>792</v>
      </c>
      <c r="D298" s="12">
        <v>42522</v>
      </c>
    </row>
    <row r="299" spans="1:4" ht="15.75" customHeight="1" x14ac:dyDescent="0.25">
      <c r="A299" s="54"/>
      <c r="B299" s="53"/>
      <c r="C299" s="53"/>
      <c r="D299" s="12"/>
    </row>
    <row r="300" spans="1:4" ht="30" x14ac:dyDescent="0.25">
      <c r="A300" s="62" t="s">
        <v>51</v>
      </c>
      <c r="B300" s="63">
        <f>SUM(B301:B304)</f>
        <v>1971549</v>
      </c>
      <c r="C300" s="66"/>
      <c r="D300" s="65"/>
    </row>
    <row r="301" spans="1:4" ht="15" customHeight="1" x14ac:dyDescent="0.25">
      <c r="A301" s="54" t="s">
        <v>670</v>
      </c>
      <c r="B301" s="53">
        <v>36739.199999999997</v>
      </c>
      <c r="C301" s="53" t="s">
        <v>671</v>
      </c>
      <c r="D301" s="12">
        <v>42440</v>
      </c>
    </row>
    <row r="302" spans="1:4" ht="15" customHeight="1" x14ac:dyDescent="0.25">
      <c r="A302" s="54" t="s">
        <v>369</v>
      </c>
      <c r="B302" s="53">
        <v>1139395.46</v>
      </c>
      <c r="C302" s="53" t="s">
        <v>34</v>
      </c>
      <c r="D302" s="52">
        <v>42282</v>
      </c>
    </row>
    <row r="303" spans="1:4" ht="15" customHeight="1" x14ac:dyDescent="0.25">
      <c r="A303" s="54" t="s">
        <v>991</v>
      </c>
      <c r="B303" s="53">
        <v>795414.34</v>
      </c>
      <c r="C303" s="53" t="s">
        <v>992</v>
      </c>
      <c r="D303" s="52">
        <v>42529</v>
      </c>
    </row>
    <row r="304" spans="1:4" ht="16.5" customHeight="1" x14ac:dyDescent="0.25">
      <c r="A304" s="54"/>
      <c r="B304" s="53"/>
      <c r="C304" s="53"/>
      <c r="D304" s="52"/>
    </row>
    <row r="305" spans="1:4" ht="15" customHeight="1" x14ac:dyDescent="0.25">
      <c r="A305" s="62" t="s">
        <v>52</v>
      </c>
      <c r="B305" s="63">
        <f>SUM(B306:B346)</f>
        <v>23854311.510000005</v>
      </c>
      <c r="C305" s="66"/>
      <c r="D305" s="65"/>
    </row>
    <row r="306" spans="1:4" ht="15" customHeight="1" x14ac:dyDescent="0.25">
      <c r="A306" s="54" t="s">
        <v>15</v>
      </c>
      <c r="B306" s="53">
        <v>16241</v>
      </c>
      <c r="C306" s="14" t="s">
        <v>14</v>
      </c>
      <c r="D306" s="12">
        <v>41275</v>
      </c>
    </row>
    <row r="307" spans="1:4" ht="15" customHeight="1" x14ac:dyDescent="0.25">
      <c r="A307" s="54" t="s">
        <v>15</v>
      </c>
      <c r="B307" s="53">
        <v>28652</v>
      </c>
      <c r="C307" s="14" t="s">
        <v>14</v>
      </c>
      <c r="D307" s="12">
        <v>41274</v>
      </c>
    </row>
    <row r="308" spans="1:4" ht="30" customHeight="1" x14ac:dyDescent="0.25">
      <c r="A308" s="54" t="s">
        <v>15</v>
      </c>
      <c r="B308" s="53">
        <v>32152.639999999999</v>
      </c>
      <c r="C308" s="14" t="s">
        <v>14</v>
      </c>
      <c r="D308" s="12">
        <v>41274</v>
      </c>
    </row>
    <row r="309" spans="1:4" ht="30" customHeight="1" x14ac:dyDescent="0.25">
      <c r="A309" s="54" t="s">
        <v>15</v>
      </c>
      <c r="B309" s="53">
        <v>47517.08</v>
      </c>
      <c r="C309" s="14" t="s">
        <v>14</v>
      </c>
      <c r="D309" s="12">
        <v>41274</v>
      </c>
    </row>
    <row r="310" spans="1:4" ht="15" customHeight="1" x14ac:dyDescent="0.25">
      <c r="A310" s="54" t="s">
        <v>15</v>
      </c>
      <c r="B310" s="53">
        <v>269514.40000000002</v>
      </c>
      <c r="C310" s="14" t="s">
        <v>14</v>
      </c>
      <c r="D310" s="12">
        <v>41274</v>
      </c>
    </row>
    <row r="311" spans="1:4" ht="15" customHeight="1" x14ac:dyDescent="0.25">
      <c r="A311" s="54" t="s">
        <v>15</v>
      </c>
      <c r="B311" s="53">
        <v>273885.28000000003</v>
      </c>
      <c r="C311" s="14" t="s">
        <v>14</v>
      </c>
      <c r="D311" s="12">
        <v>41274</v>
      </c>
    </row>
    <row r="312" spans="1:4" ht="30" customHeight="1" x14ac:dyDescent="0.25">
      <c r="A312" s="54" t="s">
        <v>570</v>
      </c>
      <c r="B312" s="53">
        <v>11174.6</v>
      </c>
      <c r="C312" s="14" t="s">
        <v>571</v>
      </c>
      <c r="D312" s="31">
        <v>42415</v>
      </c>
    </row>
    <row r="313" spans="1:4" ht="30" customHeight="1" x14ac:dyDescent="0.25">
      <c r="A313" s="54" t="s">
        <v>45</v>
      </c>
      <c r="B313" s="53">
        <v>711019.92</v>
      </c>
      <c r="C313" s="53" t="s">
        <v>202</v>
      </c>
      <c r="D313" s="52">
        <v>42173</v>
      </c>
    </row>
    <row r="314" spans="1:4" ht="15" customHeight="1" x14ac:dyDescent="0.25">
      <c r="A314" s="43" t="s">
        <v>203</v>
      </c>
      <c r="B314" s="44">
        <v>232731.4</v>
      </c>
      <c r="C314" s="44" t="s">
        <v>204</v>
      </c>
      <c r="D314" s="45">
        <v>42173</v>
      </c>
    </row>
    <row r="315" spans="1:4" ht="15" customHeight="1" x14ac:dyDescent="0.25">
      <c r="A315" s="54" t="s">
        <v>138</v>
      </c>
      <c r="B315" s="53">
        <v>914736.52</v>
      </c>
      <c r="C315" s="53" t="s">
        <v>306</v>
      </c>
      <c r="D315" s="52">
        <v>42186</v>
      </c>
    </row>
    <row r="316" spans="1:4" ht="15" customHeight="1" x14ac:dyDescent="0.25">
      <c r="A316" s="54" t="s">
        <v>260</v>
      </c>
      <c r="B316" s="53">
        <v>723210.2</v>
      </c>
      <c r="C316" s="53" t="s">
        <v>327</v>
      </c>
      <c r="D316" s="52">
        <v>42251</v>
      </c>
    </row>
    <row r="317" spans="1:4" ht="15" customHeight="1" x14ac:dyDescent="0.25">
      <c r="A317" s="54" t="s">
        <v>344</v>
      </c>
      <c r="B317" s="53">
        <v>552133.80000000005</v>
      </c>
      <c r="C317" s="53" t="s">
        <v>345</v>
      </c>
      <c r="D317" s="52">
        <v>42262</v>
      </c>
    </row>
    <row r="318" spans="1:4" ht="15" customHeight="1" x14ac:dyDescent="0.25">
      <c r="A318" s="54" t="s">
        <v>344</v>
      </c>
      <c r="B318" s="53">
        <v>645224</v>
      </c>
      <c r="C318" s="53" t="s">
        <v>346</v>
      </c>
      <c r="D318" s="52">
        <v>42262</v>
      </c>
    </row>
    <row r="319" spans="1:4" ht="15" customHeight="1" x14ac:dyDescent="0.25">
      <c r="A319" s="54" t="s">
        <v>138</v>
      </c>
      <c r="B319" s="53">
        <v>1396668.25</v>
      </c>
      <c r="C319" s="53" t="s">
        <v>527</v>
      </c>
      <c r="D319" s="52">
        <v>42017</v>
      </c>
    </row>
    <row r="320" spans="1:4" ht="15" customHeight="1" x14ac:dyDescent="0.25">
      <c r="A320" s="54" t="s">
        <v>186</v>
      </c>
      <c r="B320" s="53">
        <v>1278398.67</v>
      </c>
      <c r="C320" s="53" t="s">
        <v>634</v>
      </c>
      <c r="D320" s="52">
        <v>42426</v>
      </c>
    </row>
    <row r="321" spans="1:4" ht="15" customHeight="1" x14ac:dyDescent="0.25">
      <c r="A321" s="54" t="s">
        <v>186</v>
      </c>
      <c r="B321" s="53">
        <v>736742.44</v>
      </c>
      <c r="C321" s="53" t="s">
        <v>165</v>
      </c>
      <c r="D321" s="52">
        <v>42426</v>
      </c>
    </row>
    <row r="322" spans="1:4" ht="15" customHeight="1" x14ac:dyDescent="0.25">
      <c r="A322" s="54" t="s">
        <v>138</v>
      </c>
      <c r="B322" s="53">
        <v>734655</v>
      </c>
      <c r="C322" s="53" t="s">
        <v>165</v>
      </c>
      <c r="D322" s="52">
        <v>42426</v>
      </c>
    </row>
    <row r="323" spans="1:4" ht="15" customHeight="1" x14ac:dyDescent="0.25">
      <c r="A323" s="54" t="s">
        <v>45</v>
      </c>
      <c r="B323" s="53">
        <v>1554936.37</v>
      </c>
      <c r="C323" s="53" t="s">
        <v>680</v>
      </c>
      <c r="D323" s="52">
        <v>42440</v>
      </c>
    </row>
    <row r="324" spans="1:4" ht="15" customHeight="1" x14ac:dyDescent="0.25">
      <c r="A324" s="54" t="s">
        <v>45</v>
      </c>
      <c r="B324" s="53">
        <v>547318.52</v>
      </c>
      <c r="C324" s="53" t="s">
        <v>687</v>
      </c>
      <c r="D324" s="52">
        <v>42440</v>
      </c>
    </row>
    <row r="325" spans="1:4" ht="15" customHeight="1" x14ac:dyDescent="0.25">
      <c r="A325" s="54" t="s">
        <v>709</v>
      </c>
      <c r="B325" s="53">
        <v>135983.20000000001</v>
      </c>
      <c r="C325" s="53" t="s">
        <v>64</v>
      </c>
      <c r="D325" s="52">
        <v>42458</v>
      </c>
    </row>
    <row r="326" spans="1:4" ht="15" customHeight="1" x14ac:dyDescent="0.25">
      <c r="A326" s="43" t="s">
        <v>203</v>
      </c>
      <c r="B326" s="44">
        <v>944407.1</v>
      </c>
      <c r="C326" s="44" t="s">
        <v>770</v>
      </c>
      <c r="D326" s="45">
        <v>42468</v>
      </c>
    </row>
    <row r="327" spans="1:4" ht="30" customHeight="1" x14ac:dyDescent="0.25">
      <c r="A327" s="54" t="s">
        <v>186</v>
      </c>
      <c r="B327" s="53">
        <v>672605.85</v>
      </c>
      <c r="C327" s="53" t="s">
        <v>782</v>
      </c>
      <c r="D327" s="52">
        <v>42474</v>
      </c>
    </row>
    <row r="328" spans="1:4" ht="15" customHeight="1" x14ac:dyDescent="0.25">
      <c r="A328" s="54" t="s">
        <v>186</v>
      </c>
      <c r="B328" s="53">
        <v>685777.06</v>
      </c>
      <c r="C328" s="53" t="s">
        <v>54</v>
      </c>
      <c r="D328" s="52">
        <v>42474</v>
      </c>
    </row>
    <row r="329" spans="1:4" ht="15" customHeight="1" x14ac:dyDescent="0.25">
      <c r="A329" s="54" t="s">
        <v>344</v>
      </c>
      <c r="B329" s="53">
        <v>875774.76</v>
      </c>
      <c r="C329" s="53" t="s">
        <v>844</v>
      </c>
      <c r="D329" s="52">
        <v>42489</v>
      </c>
    </row>
    <row r="330" spans="1:4" ht="30" customHeight="1" x14ac:dyDescent="0.25">
      <c r="A330" s="54" t="s">
        <v>203</v>
      </c>
      <c r="B330" s="53">
        <v>168303.4</v>
      </c>
      <c r="C330" s="53" t="s">
        <v>875</v>
      </c>
      <c r="D330" s="52">
        <v>42492</v>
      </c>
    </row>
    <row r="331" spans="1:4" ht="15" customHeight="1" x14ac:dyDescent="0.25">
      <c r="A331" s="43" t="s">
        <v>203</v>
      </c>
      <c r="B331" s="44">
        <v>269780.90999999997</v>
      </c>
      <c r="C331" s="44" t="s">
        <v>973</v>
      </c>
      <c r="D331" s="45">
        <v>42522</v>
      </c>
    </row>
    <row r="332" spans="1:4" ht="15" customHeight="1" x14ac:dyDescent="0.25">
      <c r="A332" s="54" t="s">
        <v>138</v>
      </c>
      <c r="B332" s="53">
        <v>1102742.72</v>
      </c>
      <c r="C332" s="53" t="s">
        <v>954</v>
      </c>
      <c r="D332" s="52">
        <v>42522</v>
      </c>
    </row>
    <row r="333" spans="1:4" ht="15" customHeight="1" x14ac:dyDescent="0.25">
      <c r="A333" s="54" t="s">
        <v>924</v>
      </c>
      <c r="B333" s="53">
        <v>812641.75</v>
      </c>
      <c r="C333" s="53" t="s">
        <v>964</v>
      </c>
      <c r="D333" s="52">
        <v>42522</v>
      </c>
    </row>
    <row r="334" spans="1:4" ht="15" customHeight="1" x14ac:dyDescent="0.25">
      <c r="A334" s="54" t="s">
        <v>186</v>
      </c>
      <c r="B334" s="53">
        <v>629229.29</v>
      </c>
      <c r="C334" s="53" t="s">
        <v>571</v>
      </c>
      <c r="D334" s="52">
        <v>42522</v>
      </c>
    </row>
    <row r="335" spans="1:4" ht="15" customHeight="1" x14ac:dyDescent="0.25">
      <c r="A335" s="54" t="s">
        <v>924</v>
      </c>
      <c r="B335" s="53">
        <v>458435.37</v>
      </c>
      <c r="C335" s="53" t="s">
        <v>925</v>
      </c>
      <c r="D335" s="52">
        <v>42520</v>
      </c>
    </row>
    <row r="336" spans="1:4" ht="15" customHeight="1" x14ac:dyDescent="0.25">
      <c r="A336" s="54" t="s">
        <v>138</v>
      </c>
      <c r="B336" s="53">
        <v>734655</v>
      </c>
      <c r="C336" s="53" t="s">
        <v>1063</v>
      </c>
      <c r="D336" s="52">
        <v>42426</v>
      </c>
    </row>
    <row r="337" spans="1:4" ht="15" customHeight="1" x14ac:dyDescent="0.25">
      <c r="A337" s="54" t="s">
        <v>186</v>
      </c>
      <c r="B337" s="53">
        <v>1278398.67</v>
      </c>
      <c r="C337" s="53" t="s">
        <v>782</v>
      </c>
      <c r="D337" s="52">
        <v>42426</v>
      </c>
    </row>
    <row r="338" spans="1:4" ht="15" customHeight="1" x14ac:dyDescent="0.25">
      <c r="A338" s="54" t="s">
        <v>186</v>
      </c>
      <c r="B338" s="53">
        <v>736742.42</v>
      </c>
      <c r="C338" s="53" t="s">
        <v>1064</v>
      </c>
      <c r="D338" s="52">
        <v>42426</v>
      </c>
    </row>
    <row r="339" spans="1:4" ht="15" customHeight="1" x14ac:dyDescent="0.25">
      <c r="A339" s="54" t="s">
        <v>924</v>
      </c>
      <c r="B339" s="53">
        <v>458435.37</v>
      </c>
      <c r="C339" s="53" t="s">
        <v>925</v>
      </c>
      <c r="D339" s="52">
        <v>42520</v>
      </c>
    </row>
    <row r="340" spans="1:4" ht="15" customHeight="1" x14ac:dyDescent="0.25">
      <c r="A340" s="54" t="s">
        <v>186</v>
      </c>
      <c r="B340" s="53">
        <v>486727.53</v>
      </c>
      <c r="C340" s="53" t="s">
        <v>1114</v>
      </c>
      <c r="D340" s="52">
        <v>42520</v>
      </c>
    </row>
    <row r="341" spans="1:4" ht="15" customHeight="1" x14ac:dyDescent="0.25">
      <c r="A341" s="54" t="s">
        <v>1121</v>
      </c>
      <c r="B341" s="53">
        <v>1674420</v>
      </c>
      <c r="C341" s="53" t="s">
        <v>1122</v>
      </c>
      <c r="D341" s="52">
        <v>42418</v>
      </c>
    </row>
    <row r="342" spans="1:4" ht="15" customHeight="1" x14ac:dyDescent="0.25">
      <c r="A342" s="54" t="s">
        <v>45</v>
      </c>
      <c r="B342" s="53">
        <v>985523.02</v>
      </c>
      <c r="C342" s="53" t="s">
        <v>1126</v>
      </c>
      <c r="D342" s="52">
        <v>42529</v>
      </c>
    </row>
    <row r="343" spans="1:4" ht="15" customHeight="1" x14ac:dyDescent="0.25">
      <c r="A343" s="54" t="s">
        <v>1140</v>
      </c>
      <c r="B343" s="53">
        <v>9204</v>
      </c>
      <c r="C343" s="53" t="s">
        <v>1101</v>
      </c>
      <c r="D343" s="52">
        <v>42545</v>
      </c>
    </row>
    <row r="344" spans="1:4" ht="15" customHeight="1" x14ac:dyDescent="0.25">
      <c r="A344" s="54" t="s">
        <v>1140</v>
      </c>
      <c r="B344" s="53">
        <v>9204</v>
      </c>
      <c r="C344" s="53" t="s">
        <v>1141</v>
      </c>
      <c r="D344" s="52">
        <v>42545</v>
      </c>
    </row>
    <row r="345" spans="1:4" ht="15" customHeight="1" x14ac:dyDescent="0.25">
      <c r="A345" s="54" t="s">
        <v>1140</v>
      </c>
      <c r="B345" s="53">
        <v>9204</v>
      </c>
      <c r="C345" s="53" t="s">
        <v>1142</v>
      </c>
      <c r="D345" s="52">
        <v>42545</v>
      </c>
    </row>
    <row r="346" spans="1:4" ht="15" customHeight="1" x14ac:dyDescent="0.25">
      <c r="A346" s="54" t="s">
        <v>1140</v>
      </c>
      <c r="B346" s="53">
        <v>9204</v>
      </c>
      <c r="C346" s="53" t="s">
        <v>1143</v>
      </c>
      <c r="D346" s="52">
        <v>42545</v>
      </c>
    </row>
    <row r="347" spans="1:4" ht="15" customHeight="1" x14ac:dyDescent="0.25">
      <c r="A347" s="54" t="s">
        <v>138</v>
      </c>
      <c r="B347" s="53">
        <v>721418.79</v>
      </c>
      <c r="C347" s="53" t="s">
        <v>1157</v>
      </c>
      <c r="D347" s="52">
        <v>42529</v>
      </c>
    </row>
    <row r="348" spans="1:4" ht="15" customHeight="1" x14ac:dyDescent="0.25">
      <c r="A348" s="54"/>
      <c r="B348" s="53"/>
      <c r="C348" s="53"/>
      <c r="D348" s="52"/>
    </row>
    <row r="349" spans="1:4" ht="15" customHeight="1" x14ac:dyDescent="0.25">
      <c r="A349" s="62" t="s">
        <v>554</v>
      </c>
      <c r="B349" s="63">
        <f>SUM(B350:B350)</f>
        <v>7500</v>
      </c>
      <c r="C349" s="66"/>
      <c r="D349" s="65"/>
    </row>
    <row r="350" spans="1:4" ht="15" customHeight="1" x14ac:dyDescent="0.25">
      <c r="A350" s="30" t="s">
        <v>555</v>
      </c>
      <c r="B350" s="53">
        <v>7500</v>
      </c>
      <c r="C350" s="30" t="s">
        <v>556</v>
      </c>
      <c r="D350" s="71">
        <v>42388</v>
      </c>
    </row>
    <row r="351" spans="1:4" ht="15" customHeight="1" x14ac:dyDescent="0.25">
      <c r="A351" s="30"/>
      <c r="B351" s="53"/>
      <c r="C351" s="30"/>
      <c r="D351" s="71"/>
    </row>
    <row r="352" spans="1:4" ht="15" customHeight="1" x14ac:dyDescent="0.25">
      <c r="A352" s="62" t="s">
        <v>66</v>
      </c>
      <c r="B352" s="63">
        <f>+B353</f>
        <v>433769.82</v>
      </c>
      <c r="C352" s="66"/>
      <c r="D352" s="65"/>
    </row>
    <row r="353" spans="1:4" ht="15" customHeight="1" x14ac:dyDescent="0.25">
      <c r="A353" s="54" t="s">
        <v>572</v>
      </c>
      <c r="B353" s="53">
        <v>433769.82</v>
      </c>
      <c r="C353" s="53" t="s">
        <v>60</v>
      </c>
      <c r="D353" s="12">
        <v>42359</v>
      </c>
    </row>
    <row r="354" spans="1:4" ht="15" customHeight="1" x14ac:dyDescent="0.25">
      <c r="A354" s="54"/>
      <c r="B354" s="53"/>
      <c r="C354" s="53"/>
      <c r="D354" s="12"/>
    </row>
    <row r="355" spans="1:4" ht="15" customHeight="1" x14ac:dyDescent="0.25">
      <c r="A355" s="62" t="s">
        <v>36</v>
      </c>
      <c r="B355" s="63">
        <f>SUM(B356:B403)</f>
        <v>37512640.910000011</v>
      </c>
      <c r="C355" s="66"/>
      <c r="D355" s="65"/>
    </row>
    <row r="356" spans="1:4" ht="10.5" customHeight="1" x14ac:dyDescent="0.25">
      <c r="A356" s="54" t="s">
        <v>143</v>
      </c>
      <c r="B356" s="53">
        <v>120220</v>
      </c>
      <c r="C356" s="53" t="s">
        <v>144</v>
      </c>
      <c r="D356" s="12" t="s">
        <v>16</v>
      </c>
    </row>
    <row r="357" spans="1:4" ht="10.5" customHeight="1" x14ac:dyDescent="0.25">
      <c r="A357" s="54" t="s">
        <v>98</v>
      </c>
      <c r="B357" s="53">
        <v>8378</v>
      </c>
      <c r="C357" s="53" t="s">
        <v>144</v>
      </c>
      <c r="D357" s="12">
        <v>42044</v>
      </c>
    </row>
    <row r="358" spans="1:4" ht="10.5" customHeight="1" x14ac:dyDescent="0.25">
      <c r="A358" s="54" t="s">
        <v>99</v>
      </c>
      <c r="B358" s="53">
        <v>31010.400000000001</v>
      </c>
      <c r="C358" s="53" t="s">
        <v>144</v>
      </c>
      <c r="D358" s="12">
        <v>42044</v>
      </c>
    </row>
    <row r="359" spans="1:4" ht="15" customHeight="1" x14ac:dyDescent="0.25">
      <c r="A359" s="16" t="s">
        <v>255</v>
      </c>
      <c r="B359" s="18">
        <v>45877</v>
      </c>
      <c r="C359" s="22" t="s">
        <v>144</v>
      </c>
      <c r="D359" s="24"/>
    </row>
    <row r="360" spans="1:4" ht="30" customHeight="1" x14ac:dyDescent="0.25">
      <c r="A360" s="54" t="s">
        <v>53</v>
      </c>
      <c r="B360" s="53">
        <v>576290</v>
      </c>
      <c r="C360" s="53" t="s">
        <v>34</v>
      </c>
      <c r="D360" s="12">
        <v>41690</v>
      </c>
    </row>
    <row r="361" spans="1:4" ht="15" customHeight="1" x14ac:dyDescent="0.25">
      <c r="A361" s="30" t="s">
        <v>416</v>
      </c>
      <c r="B361" s="53">
        <v>1145815.3999999999</v>
      </c>
      <c r="C361" s="30" t="s">
        <v>418</v>
      </c>
      <c r="D361" s="11">
        <v>41927</v>
      </c>
    </row>
    <row r="362" spans="1:4" ht="15" customHeight="1" x14ac:dyDescent="0.25">
      <c r="A362" s="30" t="s">
        <v>416</v>
      </c>
      <c r="B362" s="53">
        <v>164610</v>
      </c>
      <c r="C362" s="30" t="s">
        <v>417</v>
      </c>
      <c r="D362" s="11">
        <v>41767</v>
      </c>
    </row>
    <row r="363" spans="1:4" ht="15" customHeight="1" x14ac:dyDescent="0.25">
      <c r="A363" s="30" t="s">
        <v>22</v>
      </c>
      <c r="B363" s="53">
        <v>94500</v>
      </c>
      <c r="C363" s="30" t="s">
        <v>39</v>
      </c>
      <c r="D363" s="11">
        <v>41708</v>
      </c>
    </row>
    <row r="364" spans="1:4" ht="15" customHeight="1" x14ac:dyDescent="0.25">
      <c r="A364" s="32" t="s">
        <v>38</v>
      </c>
      <c r="B364" s="53">
        <v>86800</v>
      </c>
      <c r="C364" s="30" t="s">
        <v>100</v>
      </c>
      <c r="D364" s="11">
        <v>41956</v>
      </c>
    </row>
    <row r="365" spans="1:4" ht="15" customHeight="1" x14ac:dyDescent="0.25">
      <c r="A365" s="32" t="s">
        <v>126</v>
      </c>
      <c r="B365" s="53">
        <v>55662</v>
      </c>
      <c r="C365" s="30" t="s">
        <v>64</v>
      </c>
      <c r="D365" s="11">
        <v>41912</v>
      </c>
    </row>
    <row r="366" spans="1:4" ht="15" customHeight="1" x14ac:dyDescent="0.25">
      <c r="A366" s="32" t="s">
        <v>105</v>
      </c>
      <c r="B366" s="53">
        <v>32789.199999999997</v>
      </c>
      <c r="C366" s="30" t="s">
        <v>137</v>
      </c>
      <c r="D366" s="11">
        <v>42037</v>
      </c>
    </row>
    <row r="367" spans="1:4" ht="15" customHeight="1" x14ac:dyDescent="0.25">
      <c r="A367" s="32" t="s">
        <v>146</v>
      </c>
      <c r="B367" s="53">
        <v>70800</v>
      </c>
      <c r="C367" s="30" t="s">
        <v>16</v>
      </c>
      <c r="D367" s="11">
        <v>42045</v>
      </c>
    </row>
    <row r="368" spans="1:4" ht="15" customHeight="1" x14ac:dyDescent="0.25">
      <c r="A368" s="32" t="s">
        <v>22</v>
      </c>
      <c r="B368" s="53">
        <v>530400</v>
      </c>
      <c r="C368" s="30" t="s">
        <v>148</v>
      </c>
      <c r="D368" s="11">
        <v>42055</v>
      </c>
    </row>
    <row r="369" spans="1:4" ht="15" customHeight="1" x14ac:dyDescent="0.25">
      <c r="A369" s="54" t="s">
        <v>831</v>
      </c>
      <c r="B369" s="53">
        <v>101860</v>
      </c>
      <c r="C369" s="30" t="s">
        <v>166</v>
      </c>
      <c r="D369" s="11">
        <v>42108</v>
      </c>
    </row>
    <row r="370" spans="1:4" ht="15" customHeight="1" x14ac:dyDescent="0.25">
      <c r="A370" s="32" t="s">
        <v>87</v>
      </c>
      <c r="B370" s="53">
        <v>82836</v>
      </c>
      <c r="C370" s="30" t="s">
        <v>169</v>
      </c>
      <c r="D370" s="11">
        <v>42075</v>
      </c>
    </row>
    <row r="371" spans="1:4" ht="15" customHeight="1" x14ac:dyDescent="0.25">
      <c r="A371" s="32" t="s">
        <v>139</v>
      </c>
      <c r="B371" s="53">
        <v>38692</v>
      </c>
      <c r="C371" s="30" t="s">
        <v>174</v>
      </c>
      <c r="D371" s="11">
        <v>42131</v>
      </c>
    </row>
    <row r="372" spans="1:4" ht="30" customHeight="1" x14ac:dyDescent="0.25">
      <c r="A372" s="32" t="s">
        <v>175</v>
      </c>
      <c r="B372" s="53">
        <v>70505</v>
      </c>
      <c r="C372" s="30" t="s">
        <v>176</v>
      </c>
      <c r="D372" s="11">
        <v>42131</v>
      </c>
    </row>
    <row r="373" spans="1:4" ht="15" customHeight="1" x14ac:dyDescent="0.25">
      <c r="A373" s="32" t="s">
        <v>1182</v>
      </c>
      <c r="B373" s="53">
        <v>918000</v>
      </c>
      <c r="C373" s="30" t="s">
        <v>151</v>
      </c>
      <c r="D373" s="11">
        <v>42131</v>
      </c>
    </row>
    <row r="374" spans="1:4" ht="15" customHeight="1" x14ac:dyDescent="0.25">
      <c r="A374" s="32" t="s">
        <v>110</v>
      </c>
      <c r="B374" s="53">
        <v>26373</v>
      </c>
      <c r="C374" s="30" t="s">
        <v>181</v>
      </c>
      <c r="D374" s="11">
        <v>42149</v>
      </c>
    </row>
    <row r="375" spans="1:4" ht="15" customHeight="1" x14ac:dyDescent="0.25">
      <c r="A375" s="32" t="s">
        <v>110</v>
      </c>
      <c r="B375" s="53">
        <v>35636</v>
      </c>
      <c r="C375" s="30" t="s">
        <v>183</v>
      </c>
      <c r="D375" s="11">
        <v>42151</v>
      </c>
    </row>
    <row r="376" spans="1:4" ht="30" customHeight="1" x14ac:dyDescent="0.25">
      <c r="A376" s="32" t="s">
        <v>98</v>
      </c>
      <c r="B376" s="53">
        <v>38586</v>
      </c>
      <c r="C376" s="30" t="s">
        <v>200</v>
      </c>
      <c r="D376" s="11">
        <v>42191</v>
      </c>
    </row>
    <row r="377" spans="1:4" ht="30" customHeight="1" x14ac:dyDescent="0.25">
      <c r="A377" s="32" t="s">
        <v>268</v>
      </c>
      <c r="B377" s="53">
        <v>4460400</v>
      </c>
      <c r="C377" s="30" t="s">
        <v>59</v>
      </c>
      <c r="D377" s="11">
        <v>42208</v>
      </c>
    </row>
    <row r="378" spans="1:4" ht="15" customHeight="1" x14ac:dyDescent="0.25">
      <c r="A378" s="32" t="s">
        <v>98</v>
      </c>
      <c r="B378" s="53">
        <v>84075</v>
      </c>
      <c r="C378" s="30" t="s">
        <v>274</v>
      </c>
      <c r="D378" s="11">
        <v>42208</v>
      </c>
    </row>
    <row r="379" spans="1:4" ht="30" customHeight="1" x14ac:dyDescent="0.25">
      <c r="A379" s="32" t="s">
        <v>98</v>
      </c>
      <c r="B379" s="53">
        <v>27258</v>
      </c>
      <c r="C379" s="30" t="s">
        <v>305</v>
      </c>
      <c r="D379" s="11">
        <v>42186</v>
      </c>
    </row>
    <row r="380" spans="1:4" ht="15" customHeight="1" x14ac:dyDescent="0.25">
      <c r="A380" s="32" t="s">
        <v>189</v>
      </c>
      <c r="B380" s="53">
        <v>19918</v>
      </c>
      <c r="C380" s="30" t="s">
        <v>304</v>
      </c>
      <c r="D380" s="11">
        <v>42156</v>
      </c>
    </row>
    <row r="381" spans="1:4" ht="15" customHeight="1" x14ac:dyDescent="0.25">
      <c r="A381" s="32" t="s">
        <v>328</v>
      </c>
      <c r="B381" s="53">
        <v>50000</v>
      </c>
      <c r="C381" s="30" t="s">
        <v>27</v>
      </c>
      <c r="D381" s="11">
        <v>42251</v>
      </c>
    </row>
    <row r="382" spans="1:4" ht="15" customHeight="1" x14ac:dyDescent="0.25">
      <c r="A382" s="32" t="s">
        <v>142</v>
      </c>
      <c r="B382" s="53">
        <v>889072.51</v>
      </c>
      <c r="C382" s="30" t="s">
        <v>361</v>
      </c>
      <c r="D382" s="11">
        <v>42272</v>
      </c>
    </row>
    <row r="383" spans="1:4" ht="15" customHeight="1" x14ac:dyDescent="0.25">
      <c r="A383" s="32" t="s">
        <v>120</v>
      </c>
      <c r="B383" s="53">
        <v>12233237</v>
      </c>
      <c r="C383" s="30" t="s">
        <v>165</v>
      </c>
      <c r="D383" s="11">
        <v>42272</v>
      </c>
    </row>
    <row r="384" spans="1:4" ht="15" customHeight="1" x14ac:dyDescent="0.25">
      <c r="A384" s="32" t="s">
        <v>110</v>
      </c>
      <c r="B384" s="53">
        <v>67330.8</v>
      </c>
      <c r="C384" s="30" t="s">
        <v>407</v>
      </c>
      <c r="D384" s="11">
        <v>42310</v>
      </c>
    </row>
    <row r="385" spans="1:4" ht="30" customHeight="1" x14ac:dyDescent="0.25">
      <c r="A385" s="32" t="s">
        <v>142</v>
      </c>
      <c r="B385" s="53">
        <v>1431100.4</v>
      </c>
      <c r="C385" s="30" t="s">
        <v>409</v>
      </c>
      <c r="D385" s="11">
        <v>42310</v>
      </c>
    </row>
    <row r="386" spans="1:4" ht="30" customHeight="1" x14ac:dyDescent="0.25">
      <c r="A386" s="32" t="s">
        <v>87</v>
      </c>
      <c r="B386" s="53">
        <v>49914</v>
      </c>
      <c r="C386" s="30" t="s">
        <v>419</v>
      </c>
      <c r="D386" s="11">
        <v>42320</v>
      </c>
    </row>
    <row r="387" spans="1:4" ht="30" customHeight="1" x14ac:dyDescent="0.25">
      <c r="A387" s="32" t="s">
        <v>420</v>
      </c>
      <c r="B387" s="53">
        <v>32697.8</v>
      </c>
      <c r="C387" s="30" t="s">
        <v>421</v>
      </c>
      <c r="D387" s="11">
        <v>42320</v>
      </c>
    </row>
    <row r="388" spans="1:4" ht="30" customHeight="1" x14ac:dyDescent="0.25">
      <c r="A388" s="32" t="s">
        <v>420</v>
      </c>
      <c r="B388" s="53">
        <v>34031.199999999997</v>
      </c>
      <c r="C388" s="30" t="s">
        <v>423</v>
      </c>
      <c r="D388" s="11">
        <v>42320</v>
      </c>
    </row>
    <row r="389" spans="1:4" ht="30" customHeight="1" x14ac:dyDescent="0.25">
      <c r="A389" s="32" t="s">
        <v>420</v>
      </c>
      <c r="B389" s="53">
        <v>32343.8</v>
      </c>
      <c r="C389" s="30" t="s">
        <v>424</v>
      </c>
      <c r="D389" s="11">
        <v>42320</v>
      </c>
    </row>
    <row r="390" spans="1:4" ht="15" customHeight="1" x14ac:dyDescent="0.25">
      <c r="A390" s="32" t="s">
        <v>139</v>
      </c>
      <c r="B390" s="53">
        <v>46781.1</v>
      </c>
      <c r="C390" s="30" t="s">
        <v>426</v>
      </c>
      <c r="D390" s="11">
        <v>42320</v>
      </c>
    </row>
    <row r="391" spans="1:4" ht="15" customHeight="1" x14ac:dyDescent="0.25">
      <c r="A391" s="32" t="s">
        <v>142</v>
      </c>
      <c r="B391" s="53">
        <v>740312.94</v>
      </c>
      <c r="C391" s="30" t="s">
        <v>410</v>
      </c>
      <c r="D391" s="11">
        <v>42310</v>
      </c>
    </row>
    <row r="392" spans="1:4" ht="15" customHeight="1" x14ac:dyDescent="0.25">
      <c r="A392" s="32" t="s">
        <v>372</v>
      </c>
      <c r="B392" s="53">
        <v>1930920.96</v>
      </c>
      <c r="C392" s="30" t="s">
        <v>430</v>
      </c>
      <c r="D392" s="11">
        <v>42320</v>
      </c>
    </row>
    <row r="393" spans="1:4" ht="15" customHeight="1" x14ac:dyDescent="0.25">
      <c r="A393" s="32" t="s">
        <v>432</v>
      </c>
      <c r="B393" s="53">
        <v>10030</v>
      </c>
      <c r="C393" s="30" t="s">
        <v>276</v>
      </c>
      <c r="D393" s="11">
        <v>42334</v>
      </c>
    </row>
    <row r="394" spans="1:4" ht="15" customHeight="1" x14ac:dyDescent="0.25">
      <c r="A394" s="13" t="s">
        <v>120</v>
      </c>
      <c r="B394" s="53">
        <v>9002633</v>
      </c>
      <c r="C394" s="53" t="s">
        <v>508</v>
      </c>
      <c r="D394" s="12">
        <v>42368</v>
      </c>
    </row>
    <row r="395" spans="1:4" ht="15" customHeight="1" x14ac:dyDescent="0.25">
      <c r="A395" s="13" t="s">
        <v>263</v>
      </c>
      <c r="B395" s="53">
        <v>79296</v>
      </c>
      <c r="C395" s="53" t="s">
        <v>136</v>
      </c>
      <c r="D395" s="12">
        <v>42200</v>
      </c>
    </row>
    <row r="396" spans="1:4" ht="15" customHeight="1" x14ac:dyDescent="0.25">
      <c r="A396" s="13" t="s">
        <v>139</v>
      </c>
      <c r="B396" s="53">
        <v>50386</v>
      </c>
      <c r="C396" s="53" t="s">
        <v>526</v>
      </c>
      <c r="D396" s="12">
        <v>42156</v>
      </c>
    </row>
    <row r="397" spans="1:4" ht="15" customHeight="1" x14ac:dyDescent="0.25">
      <c r="A397" s="13" t="s">
        <v>142</v>
      </c>
      <c r="B397" s="53">
        <v>811388</v>
      </c>
      <c r="C397" s="53" t="s">
        <v>598</v>
      </c>
      <c r="D397" s="12">
        <v>42156</v>
      </c>
    </row>
    <row r="398" spans="1:4" ht="15" customHeight="1" x14ac:dyDescent="0.25">
      <c r="A398" s="13" t="s">
        <v>599</v>
      </c>
      <c r="B398" s="53">
        <v>73295.7</v>
      </c>
      <c r="C398" s="53" t="s">
        <v>600</v>
      </c>
      <c r="D398" s="12">
        <v>42156</v>
      </c>
    </row>
    <row r="399" spans="1:4" ht="15" customHeight="1" x14ac:dyDescent="0.25">
      <c r="A399" s="13" t="s">
        <v>599</v>
      </c>
      <c r="B399" s="53">
        <v>22538</v>
      </c>
      <c r="C399" s="53" t="s">
        <v>601</v>
      </c>
      <c r="D399" s="12">
        <v>42156</v>
      </c>
    </row>
    <row r="400" spans="1:4" ht="15" customHeight="1" x14ac:dyDescent="0.25">
      <c r="A400" s="13" t="s">
        <v>1030</v>
      </c>
      <c r="B400" s="53">
        <v>698855</v>
      </c>
      <c r="C400" s="53" t="s">
        <v>951</v>
      </c>
      <c r="D400" s="12">
        <v>42530</v>
      </c>
    </row>
    <row r="401" spans="1:4" ht="15" customHeight="1" x14ac:dyDescent="0.25">
      <c r="A401" s="13" t="s">
        <v>398</v>
      </c>
      <c r="B401" s="53">
        <v>69761.600000000006</v>
      </c>
      <c r="C401" s="53" t="s">
        <v>1031</v>
      </c>
      <c r="D401" s="12">
        <v>42530</v>
      </c>
    </row>
    <row r="402" spans="1:4" ht="15" customHeight="1" x14ac:dyDescent="0.25">
      <c r="A402" s="13" t="s">
        <v>599</v>
      </c>
      <c r="B402" s="53">
        <v>50380.1</v>
      </c>
      <c r="C402" s="53" t="s">
        <v>602</v>
      </c>
      <c r="D402" s="12">
        <v>42530</v>
      </c>
    </row>
    <row r="403" spans="1:4" ht="15" customHeight="1" x14ac:dyDescent="0.25">
      <c r="A403" s="13" t="s">
        <v>87</v>
      </c>
      <c r="B403" s="53">
        <v>239044</v>
      </c>
      <c r="C403" s="53" t="s">
        <v>1112</v>
      </c>
      <c r="D403" s="12">
        <v>42531</v>
      </c>
    </row>
    <row r="404" spans="1:4" ht="15" customHeight="1" x14ac:dyDescent="0.25">
      <c r="A404" s="13" t="s">
        <v>1165</v>
      </c>
      <c r="B404" s="53">
        <v>104984.6</v>
      </c>
      <c r="C404" s="53" t="s">
        <v>1166</v>
      </c>
      <c r="D404" s="12">
        <v>42536</v>
      </c>
    </row>
    <row r="405" spans="1:4" ht="15" customHeight="1" x14ac:dyDescent="0.25">
      <c r="A405" s="13"/>
      <c r="B405" s="53"/>
      <c r="C405" s="53"/>
      <c r="D405" s="12"/>
    </row>
    <row r="406" spans="1:4" ht="15" customHeight="1" x14ac:dyDescent="0.25">
      <c r="A406" s="62" t="s">
        <v>130</v>
      </c>
      <c r="B406" s="63">
        <f>SUM(B407:B418)</f>
        <v>481440</v>
      </c>
      <c r="C406" s="66"/>
      <c r="D406" s="65"/>
    </row>
    <row r="407" spans="1:4" ht="15" customHeight="1" x14ac:dyDescent="0.25">
      <c r="A407" s="54" t="s">
        <v>131</v>
      </c>
      <c r="B407" s="53">
        <v>15340</v>
      </c>
      <c r="C407" s="53" t="s">
        <v>132</v>
      </c>
      <c r="D407" s="52">
        <v>41955</v>
      </c>
    </row>
    <row r="408" spans="1:4" ht="15" customHeight="1" x14ac:dyDescent="0.25">
      <c r="A408" s="54" t="s">
        <v>814</v>
      </c>
      <c r="B408" s="53">
        <v>59000</v>
      </c>
      <c r="C408" s="14" t="s">
        <v>815</v>
      </c>
      <c r="D408" s="12">
        <v>42458</v>
      </c>
    </row>
    <row r="409" spans="1:4" ht="15" customHeight="1" x14ac:dyDescent="0.25">
      <c r="A409" s="54" t="s">
        <v>817</v>
      </c>
      <c r="B409" s="53">
        <v>47200</v>
      </c>
      <c r="C409" s="14" t="s">
        <v>818</v>
      </c>
      <c r="D409" s="12">
        <v>42458</v>
      </c>
    </row>
    <row r="410" spans="1:4" ht="15" customHeight="1" x14ac:dyDescent="0.25">
      <c r="A410" s="54" t="s">
        <v>817</v>
      </c>
      <c r="B410" s="53">
        <v>29500</v>
      </c>
      <c r="C410" s="14" t="s">
        <v>801</v>
      </c>
      <c r="D410" s="12">
        <v>42458</v>
      </c>
    </row>
    <row r="411" spans="1:4" ht="15" customHeight="1" x14ac:dyDescent="0.25">
      <c r="A411" s="54" t="s">
        <v>817</v>
      </c>
      <c r="B411" s="53">
        <v>96760</v>
      </c>
      <c r="C411" s="14" t="s">
        <v>819</v>
      </c>
      <c r="D411" s="12">
        <v>41362</v>
      </c>
    </row>
    <row r="412" spans="1:4" ht="15" customHeight="1" x14ac:dyDescent="0.25">
      <c r="A412" s="54" t="s">
        <v>817</v>
      </c>
      <c r="B412" s="53">
        <v>35400</v>
      </c>
      <c r="C412" s="14" t="s">
        <v>806</v>
      </c>
      <c r="D412" s="12">
        <v>41362</v>
      </c>
    </row>
    <row r="413" spans="1:4" ht="15" customHeight="1" x14ac:dyDescent="0.25">
      <c r="A413" s="54" t="s">
        <v>814</v>
      </c>
      <c r="B413" s="53">
        <v>59000</v>
      </c>
      <c r="C413" s="14" t="s">
        <v>816</v>
      </c>
      <c r="D413" s="12">
        <v>42458</v>
      </c>
    </row>
    <row r="414" spans="1:4" ht="15" customHeight="1" x14ac:dyDescent="0.25">
      <c r="A414" s="54" t="s">
        <v>817</v>
      </c>
      <c r="B414" s="53">
        <v>29500</v>
      </c>
      <c r="C414" s="14" t="s">
        <v>824</v>
      </c>
      <c r="D414" s="12">
        <v>42489</v>
      </c>
    </row>
    <row r="415" spans="1:4" ht="15" customHeight="1" x14ac:dyDescent="0.25">
      <c r="A415" s="54" t="s">
        <v>836</v>
      </c>
      <c r="B415" s="53">
        <v>24780</v>
      </c>
      <c r="C415" s="14" t="s">
        <v>837</v>
      </c>
      <c r="D415" s="36">
        <v>42439</v>
      </c>
    </row>
    <row r="416" spans="1:4" ht="15" customHeight="1" x14ac:dyDescent="0.25">
      <c r="A416" s="54" t="s">
        <v>814</v>
      </c>
      <c r="B416" s="53">
        <v>14160</v>
      </c>
      <c r="C416" s="14" t="s">
        <v>839</v>
      </c>
      <c r="D416" s="36">
        <v>42458</v>
      </c>
    </row>
    <row r="417" spans="1:4" ht="15" customHeight="1" x14ac:dyDescent="0.25">
      <c r="A417" s="54" t="s">
        <v>797</v>
      </c>
      <c r="B417" s="53">
        <v>11800</v>
      </c>
      <c r="C417" s="53" t="s">
        <v>798</v>
      </c>
      <c r="D417" s="12">
        <v>42474</v>
      </c>
    </row>
    <row r="418" spans="1:4" ht="15" customHeight="1" x14ac:dyDescent="0.25">
      <c r="A418" s="54" t="s">
        <v>1120</v>
      </c>
      <c r="B418" s="53">
        <v>59000</v>
      </c>
      <c r="C418" s="53" t="s">
        <v>888</v>
      </c>
      <c r="D418" s="12">
        <v>42387</v>
      </c>
    </row>
    <row r="419" spans="1:4" ht="16.5" customHeight="1" x14ac:dyDescent="0.25">
      <c r="A419" s="54"/>
      <c r="B419" s="53"/>
      <c r="C419" s="53"/>
      <c r="D419" s="12"/>
    </row>
    <row r="420" spans="1:4" ht="30" customHeight="1" x14ac:dyDescent="0.25">
      <c r="A420" s="62" t="s">
        <v>28</v>
      </c>
      <c r="B420" s="63">
        <f>SUM(B421:B433)</f>
        <v>3536820.4299999997</v>
      </c>
      <c r="C420" s="66"/>
      <c r="D420" s="65"/>
    </row>
    <row r="421" spans="1:4" ht="30" customHeight="1" x14ac:dyDescent="0.25">
      <c r="A421" s="54" t="s">
        <v>720</v>
      </c>
      <c r="B421" s="53">
        <v>30444</v>
      </c>
      <c r="C421" s="14" t="s">
        <v>498</v>
      </c>
      <c r="D421" s="12">
        <v>42459</v>
      </c>
    </row>
    <row r="422" spans="1:4" ht="30" customHeight="1" x14ac:dyDescent="0.25">
      <c r="A422" s="54" t="s">
        <v>720</v>
      </c>
      <c r="B422" s="53">
        <v>65596.2</v>
      </c>
      <c r="C422" s="14" t="s">
        <v>1026</v>
      </c>
      <c r="D422" s="12">
        <v>42440</v>
      </c>
    </row>
    <row r="423" spans="1:4" ht="30" customHeight="1" x14ac:dyDescent="0.25">
      <c r="A423" s="54" t="s">
        <v>420</v>
      </c>
      <c r="B423" s="53">
        <v>46020</v>
      </c>
      <c r="C423" s="14" t="s">
        <v>323</v>
      </c>
      <c r="D423" s="12">
        <v>42458</v>
      </c>
    </row>
    <row r="424" spans="1:4" ht="15" customHeight="1" x14ac:dyDescent="0.25">
      <c r="A424" s="54" t="s">
        <v>142</v>
      </c>
      <c r="B424" s="53">
        <v>246113.66</v>
      </c>
      <c r="C424" s="14" t="s">
        <v>721</v>
      </c>
      <c r="D424" s="12">
        <v>42458</v>
      </c>
    </row>
    <row r="425" spans="1:4" ht="15" customHeight="1" x14ac:dyDescent="0.25">
      <c r="A425" s="54" t="s">
        <v>722</v>
      </c>
      <c r="B425" s="53">
        <v>82944</v>
      </c>
      <c r="C425" s="14" t="s">
        <v>723</v>
      </c>
      <c r="D425" s="12">
        <v>42458</v>
      </c>
    </row>
    <row r="426" spans="1:4" ht="15" customHeight="1" x14ac:dyDescent="0.25">
      <c r="A426" s="13" t="s">
        <v>372</v>
      </c>
      <c r="B426" s="53">
        <v>69080</v>
      </c>
      <c r="C426" s="14" t="s">
        <v>829</v>
      </c>
      <c r="D426" s="12">
        <v>42334</v>
      </c>
    </row>
    <row r="427" spans="1:4" ht="15" customHeight="1" x14ac:dyDescent="0.25">
      <c r="A427" s="54" t="s">
        <v>880</v>
      </c>
      <c r="B427" s="53">
        <v>2483059.67</v>
      </c>
      <c r="C427" s="14" t="s">
        <v>881</v>
      </c>
      <c r="D427" s="12">
        <v>42501</v>
      </c>
    </row>
    <row r="428" spans="1:4" ht="15" customHeight="1" x14ac:dyDescent="0.25">
      <c r="A428" s="54" t="s">
        <v>878</v>
      </c>
      <c r="B428" s="53">
        <v>149936.29999999999</v>
      </c>
      <c r="C428" s="14" t="s">
        <v>879</v>
      </c>
      <c r="D428" s="12">
        <v>42501</v>
      </c>
    </row>
    <row r="429" spans="1:4" ht="15" customHeight="1" x14ac:dyDescent="0.25">
      <c r="A429" s="54" t="s">
        <v>980</v>
      </c>
      <c r="B429" s="53">
        <v>91500</v>
      </c>
      <c r="C429" s="14" t="s">
        <v>802</v>
      </c>
      <c r="D429" s="12">
        <v>42522</v>
      </c>
    </row>
    <row r="430" spans="1:4" ht="15" customHeight="1" x14ac:dyDescent="0.25">
      <c r="A430" s="54" t="s">
        <v>953</v>
      </c>
      <c r="B430" s="53">
        <v>59000</v>
      </c>
      <c r="C430" s="14" t="s">
        <v>824</v>
      </c>
      <c r="D430" s="12">
        <v>42342</v>
      </c>
    </row>
    <row r="431" spans="1:4" ht="15" customHeight="1" x14ac:dyDescent="0.25">
      <c r="A431" s="54" t="s">
        <v>1154</v>
      </c>
      <c r="B431" s="53">
        <v>35895.599999999999</v>
      </c>
      <c r="C431" s="14" t="s">
        <v>1155</v>
      </c>
      <c r="D431" s="12">
        <v>42474</v>
      </c>
    </row>
    <row r="432" spans="1:4" ht="15" customHeight="1" x14ac:dyDescent="0.25">
      <c r="A432" s="54" t="s">
        <v>1154</v>
      </c>
      <c r="B432" s="53">
        <v>77231</v>
      </c>
      <c r="C432" s="14" t="s">
        <v>639</v>
      </c>
      <c r="D432" s="12">
        <v>42492</v>
      </c>
    </row>
    <row r="433" spans="1:4" ht="15" customHeight="1" x14ac:dyDescent="0.25">
      <c r="A433" s="54" t="s">
        <v>1116</v>
      </c>
      <c r="B433" s="53">
        <v>100000</v>
      </c>
      <c r="C433" s="14" t="s">
        <v>1117</v>
      </c>
      <c r="D433" s="12">
        <v>42521</v>
      </c>
    </row>
    <row r="434" spans="1:4" ht="15" customHeight="1" x14ac:dyDescent="0.25">
      <c r="A434" s="54" t="s">
        <v>1154</v>
      </c>
      <c r="B434" s="53">
        <v>52097</v>
      </c>
      <c r="C434" s="14" t="s">
        <v>1162</v>
      </c>
      <c r="D434" s="12">
        <v>42489</v>
      </c>
    </row>
    <row r="435" spans="1:4" ht="15" customHeight="1" x14ac:dyDescent="0.25">
      <c r="A435" s="54" t="s">
        <v>720</v>
      </c>
      <c r="B435" s="53">
        <v>70269</v>
      </c>
      <c r="C435" s="14" t="s">
        <v>677</v>
      </c>
      <c r="D435" s="12">
        <v>42440</v>
      </c>
    </row>
    <row r="436" spans="1:4" ht="15" customHeight="1" x14ac:dyDescent="0.25">
      <c r="A436" s="54" t="s">
        <v>720</v>
      </c>
      <c r="B436" s="53">
        <v>68853</v>
      </c>
      <c r="C436" s="14" t="s">
        <v>1161</v>
      </c>
      <c r="D436" s="12">
        <v>42440</v>
      </c>
    </row>
    <row r="437" spans="1:4" ht="15" customHeight="1" x14ac:dyDescent="0.25">
      <c r="A437" s="54"/>
      <c r="B437" s="53"/>
      <c r="C437" s="14"/>
      <c r="D437" s="12"/>
    </row>
    <row r="438" spans="1:4" ht="15" customHeight="1" x14ac:dyDescent="0.25">
      <c r="A438" s="62" t="s">
        <v>273</v>
      </c>
      <c r="B438" s="63">
        <f>SUM(B439:B441)</f>
        <v>785618.8</v>
      </c>
      <c r="C438" s="66"/>
      <c r="D438" s="65"/>
    </row>
    <row r="439" spans="1:4" ht="15" customHeight="1" x14ac:dyDescent="0.25">
      <c r="A439" s="54" t="s">
        <v>532</v>
      </c>
      <c r="B439" s="53">
        <v>150000</v>
      </c>
      <c r="C439" s="53" t="s">
        <v>533</v>
      </c>
      <c r="D439" s="12"/>
    </row>
    <row r="440" spans="1:4" ht="15" customHeight="1" x14ac:dyDescent="0.25">
      <c r="A440" s="54" t="s">
        <v>901</v>
      </c>
      <c r="B440" s="53">
        <v>635618.80000000005</v>
      </c>
      <c r="C440" s="53" t="s">
        <v>60</v>
      </c>
      <c r="D440" s="12"/>
    </row>
    <row r="441" spans="1:4" ht="15" customHeight="1" x14ac:dyDescent="0.25">
      <c r="A441" s="54"/>
      <c r="B441" s="53"/>
      <c r="C441" s="53"/>
      <c r="D441" s="12"/>
    </row>
    <row r="442" spans="1:4" ht="15" customHeight="1" x14ac:dyDescent="0.25">
      <c r="A442" s="62" t="s">
        <v>44</v>
      </c>
      <c r="B442" s="63">
        <f>SUM(B443:B472)</f>
        <v>45564385.790000007</v>
      </c>
      <c r="C442" s="66"/>
      <c r="D442" s="65"/>
    </row>
    <row r="443" spans="1:4" ht="15" customHeight="1" x14ac:dyDescent="0.25">
      <c r="A443" s="13" t="s">
        <v>77</v>
      </c>
      <c r="B443" s="53">
        <v>1104860.73</v>
      </c>
      <c r="C443" s="53" t="s">
        <v>78</v>
      </c>
      <c r="D443" s="12">
        <v>41899</v>
      </c>
    </row>
    <row r="444" spans="1:4" ht="15" customHeight="1" x14ac:dyDescent="0.25">
      <c r="A444" s="54" t="s">
        <v>210</v>
      </c>
      <c r="B444" s="53">
        <v>22948217.539999999</v>
      </c>
      <c r="C444" s="14" t="s">
        <v>211</v>
      </c>
      <c r="D444" s="12">
        <v>42173</v>
      </c>
    </row>
    <row r="445" spans="1:4" ht="15" customHeight="1" x14ac:dyDescent="0.25">
      <c r="A445" s="29" t="s">
        <v>264</v>
      </c>
      <c r="B445" s="47">
        <v>300000</v>
      </c>
      <c r="C445" s="30" t="s">
        <v>265</v>
      </c>
      <c r="D445" s="17">
        <v>42193</v>
      </c>
    </row>
    <row r="446" spans="1:4" ht="15" customHeight="1" x14ac:dyDescent="0.25">
      <c r="A446" s="29" t="s">
        <v>312</v>
      </c>
      <c r="B446" s="47">
        <v>1185067</v>
      </c>
      <c r="C446" s="30" t="s">
        <v>313</v>
      </c>
      <c r="D446" s="17">
        <v>42234</v>
      </c>
    </row>
    <row r="447" spans="1:4" ht="15" customHeight="1" x14ac:dyDescent="0.25">
      <c r="A447" s="13" t="s">
        <v>77</v>
      </c>
      <c r="B447" s="53">
        <v>1141694.44</v>
      </c>
      <c r="C447" s="53" t="s">
        <v>78</v>
      </c>
      <c r="D447" s="12">
        <v>42208</v>
      </c>
    </row>
    <row r="448" spans="1:4" ht="15" customHeight="1" x14ac:dyDescent="0.25">
      <c r="A448" s="13" t="s">
        <v>324</v>
      </c>
      <c r="B448" s="53">
        <v>252000</v>
      </c>
      <c r="C448" s="53" t="s">
        <v>60</v>
      </c>
      <c r="D448" s="12">
        <v>42251</v>
      </c>
    </row>
    <row r="449" spans="1:4" ht="15" customHeight="1" x14ac:dyDescent="0.25">
      <c r="A449" s="13" t="s">
        <v>331</v>
      </c>
      <c r="B449" s="53">
        <v>214012</v>
      </c>
      <c r="C449" s="53" t="s">
        <v>278</v>
      </c>
      <c r="D449" s="12">
        <v>42256</v>
      </c>
    </row>
    <row r="450" spans="1:4" ht="15" customHeight="1" x14ac:dyDescent="0.25">
      <c r="A450" s="13" t="s">
        <v>348</v>
      </c>
      <c r="B450" s="53">
        <v>1951720</v>
      </c>
      <c r="C450" s="53" t="s">
        <v>136</v>
      </c>
      <c r="D450" s="12">
        <v>42264</v>
      </c>
    </row>
    <row r="451" spans="1:4" ht="15" customHeight="1" x14ac:dyDescent="0.25">
      <c r="A451" s="13" t="s">
        <v>282</v>
      </c>
      <c r="B451" s="53">
        <v>394894.5</v>
      </c>
      <c r="C451" s="53" t="s">
        <v>64</v>
      </c>
      <c r="D451" s="12">
        <v>42272</v>
      </c>
    </row>
    <row r="452" spans="1:4" ht="15" customHeight="1" x14ac:dyDescent="0.25">
      <c r="A452" s="13" t="s">
        <v>356</v>
      </c>
      <c r="B452" s="53">
        <v>2650251.6800000002</v>
      </c>
      <c r="C452" s="53" t="s">
        <v>357</v>
      </c>
      <c r="D452" s="12">
        <v>42272</v>
      </c>
    </row>
    <row r="453" spans="1:4" ht="15" customHeight="1" x14ac:dyDescent="0.25">
      <c r="A453" s="13" t="s">
        <v>411</v>
      </c>
      <c r="B453" s="53">
        <v>3099860</v>
      </c>
      <c r="C453" s="53" t="s">
        <v>412</v>
      </c>
      <c r="D453" s="12">
        <v>42310</v>
      </c>
    </row>
    <row r="454" spans="1:4" ht="15" customHeight="1" x14ac:dyDescent="0.25">
      <c r="A454" s="13" t="s">
        <v>331</v>
      </c>
      <c r="B454" s="53">
        <v>520000</v>
      </c>
      <c r="C454" s="53" t="s">
        <v>122</v>
      </c>
      <c r="D454" s="12">
        <v>42310</v>
      </c>
    </row>
    <row r="455" spans="1:4" ht="15" customHeight="1" x14ac:dyDescent="0.25">
      <c r="A455" s="13" t="s">
        <v>445</v>
      </c>
      <c r="B455" s="53">
        <v>1578121.38</v>
      </c>
      <c r="C455" s="53" t="s">
        <v>446</v>
      </c>
      <c r="D455" s="12">
        <v>42310</v>
      </c>
    </row>
    <row r="456" spans="1:4" ht="15" customHeight="1" x14ac:dyDescent="0.25">
      <c r="A456" s="13" t="s">
        <v>253</v>
      </c>
      <c r="B456" s="53">
        <v>200600</v>
      </c>
      <c r="C456" s="53" t="s">
        <v>459</v>
      </c>
      <c r="D456" s="12">
        <v>42310</v>
      </c>
    </row>
    <row r="457" spans="1:4" ht="30" customHeight="1" x14ac:dyDescent="0.25">
      <c r="A457" s="13" t="s">
        <v>528</v>
      </c>
      <c r="B457" s="53">
        <v>354000</v>
      </c>
      <c r="C457" s="53" t="s">
        <v>579</v>
      </c>
      <c r="D457" s="12">
        <v>42310</v>
      </c>
    </row>
    <row r="458" spans="1:4" ht="15" customHeight="1" x14ac:dyDescent="0.25">
      <c r="A458" s="13" t="s">
        <v>483</v>
      </c>
      <c r="B458" s="53">
        <v>1180000</v>
      </c>
      <c r="C458" s="53" t="s">
        <v>48</v>
      </c>
      <c r="D458" s="12">
        <v>42350</v>
      </c>
    </row>
    <row r="459" spans="1:4" ht="15" customHeight="1" x14ac:dyDescent="0.25">
      <c r="A459" s="13" t="s">
        <v>442</v>
      </c>
      <c r="B459" s="53">
        <v>156428.51999999999</v>
      </c>
      <c r="C459" s="53" t="s">
        <v>443</v>
      </c>
      <c r="D459" s="12">
        <v>41915</v>
      </c>
    </row>
    <row r="460" spans="1:4" ht="15" customHeight="1" x14ac:dyDescent="0.25">
      <c r="A460" s="13" t="s">
        <v>528</v>
      </c>
      <c r="B460" s="53">
        <v>354000</v>
      </c>
      <c r="C460" s="53" t="s">
        <v>529</v>
      </c>
      <c r="D460" s="12">
        <v>41886</v>
      </c>
    </row>
    <row r="461" spans="1:4" ht="15" customHeight="1" x14ac:dyDescent="0.25">
      <c r="A461" s="13" t="s">
        <v>530</v>
      </c>
      <c r="B461" s="53">
        <v>318010</v>
      </c>
      <c r="C461" s="53" t="s">
        <v>531</v>
      </c>
      <c r="D461" s="12">
        <v>42282</v>
      </c>
    </row>
    <row r="462" spans="1:4" ht="15" customHeight="1" x14ac:dyDescent="0.25">
      <c r="A462" s="13" t="s">
        <v>528</v>
      </c>
      <c r="B462" s="53">
        <v>94500</v>
      </c>
      <c r="C462" s="53" t="s">
        <v>34</v>
      </c>
      <c r="D462" s="12">
        <v>42282</v>
      </c>
    </row>
    <row r="463" spans="1:4" ht="15" customHeight="1" x14ac:dyDescent="0.25">
      <c r="A463" s="13" t="s">
        <v>534</v>
      </c>
      <c r="B463" s="53">
        <v>3471560</v>
      </c>
      <c r="C463" s="53" t="s">
        <v>27</v>
      </c>
      <c r="D463" s="12">
        <v>42340</v>
      </c>
    </row>
    <row r="464" spans="1:4" ht="30" customHeight="1" x14ac:dyDescent="0.25">
      <c r="A464" s="13" t="s">
        <v>535</v>
      </c>
      <c r="B464" s="53">
        <v>298954</v>
      </c>
      <c r="C464" s="53" t="s">
        <v>34</v>
      </c>
      <c r="D464" s="12">
        <v>42075</v>
      </c>
    </row>
    <row r="465" spans="1:4" ht="30" customHeight="1" x14ac:dyDescent="0.25">
      <c r="A465" s="13" t="s">
        <v>528</v>
      </c>
      <c r="B465" s="53">
        <v>118000</v>
      </c>
      <c r="C465" s="53" t="s">
        <v>305</v>
      </c>
      <c r="D465" s="12">
        <v>42075</v>
      </c>
    </row>
    <row r="466" spans="1:4" ht="15" customHeight="1" x14ac:dyDescent="0.25">
      <c r="A466" s="13" t="s">
        <v>528</v>
      </c>
      <c r="B466" s="53">
        <v>118000</v>
      </c>
      <c r="C466" s="53" t="s">
        <v>894</v>
      </c>
      <c r="D466" s="12">
        <v>42458</v>
      </c>
    </row>
    <row r="467" spans="1:4" ht="15" customHeight="1" x14ac:dyDescent="0.25">
      <c r="A467" s="13" t="s">
        <v>589</v>
      </c>
      <c r="B467" s="53">
        <v>539850</v>
      </c>
      <c r="C467" s="53" t="s">
        <v>60</v>
      </c>
      <c r="D467" s="12">
        <v>42408</v>
      </c>
    </row>
    <row r="468" spans="1:4" ht="15" customHeight="1" x14ac:dyDescent="0.25">
      <c r="A468" s="13" t="s">
        <v>654</v>
      </c>
      <c r="B468" s="53">
        <v>30000</v>
      </c>
      <c r="C468" s="53" t="s">
        <v>655</v>
      </c>
      <c r="D468" s="12">
        <v>42408</v>
      </c>
    </row>
    <row r="469" spans="1:4" ht="15" customHeight="1" x14ac:dyDescent="0.25">
      <c r="A469" s="13" t="s">
        <v>1021</v>
      </c>
      <c r="B469" s="53">
        <v>472000</v>
      </c>
      <c r="C469" s="53" t="s">
        <v>1022</v>
      </c>
      <c r="D469" s="12">
        <v>42520</v>
      </c>
    </row>
    <row r="470" spans="1:4" ht="15" customHeight="1" x14ac:dyDescent="0.25">
      <c r="A470" s="54" t="s">
        <v>1113</v>
      </c>
      <c r="B470" s="53">
        <v>399784</v>
      </c>
      <c r="C470" s="53" t="s">
        <v>815</v>
      </c>
      <c r="D470" s="12">
        <v>42531</v>
      </c>
    </row>
    <row r="471" spans="1:4" ht="15" customHeight="1" x14ac:dyDescent="0.25">
      <c r="A471" s="54" t="s">
        <v>528</v>
      </c>
      <c r="B471" s="53">
        <v>118000</v>
      </c>
      <c r="C471" s="53" t="s">
        <v>1119</v>
      </c>
      <c r="D471" s="12">
        <v>42521</v>
      </c>
    </row>
    <row r="472" spans="1:4" ht="15" customHeight="1" x14ac:dyDescent="0.25">
      <c r="A472" s="13"/>
      <c r="B472" s="53"/>
      <c r="C472" s="53"/>
      <c r="D472" s="12"/>
    </row>
    <row r="473" spans="1:4" ht="15" customHeight="1" x14ac:dyDescent="0.25">
      <c r="A473" s="62" t="s">
        <v>117</v>
      </c>
      <c r="B473" s="63">
        <f>+B474</f>
        <v>354354</v>
      </c>
      <c r="C473" s="66"/>
      <c r="D473" s="65"/>
    </row>
    <row r="474" spans="1:4" ht="15" customHeight="1" x14ac:dyDescent="0.25">
      <c r="A474" s="54" t="s">
        <v>979</v>
      </c>
      <c r="B474" s="53">
        <v>354354</v>
      </c>
      <c r="C474" s="14" t="s">
        <v>39</v>
      </c>
      <c r="D474" s="12">
        <v>42522</v>
      </c>
    </row>
    <row r="475" spans="1:4" ht="15" customHeight="1" x14ac:dyDescent="0.25">
      <c r="A475" s="54"/>
      <c r="B475" s="53"/>
      <c r="C475" s="14"/>
      <c r="D475" s="12"/>
    </row>
    <row r="476" spans="1:4" ht="15" customHeight="1" x14ac:dyDescent="0.25">
      <c r="A476" s="62" t="s">
        <v>8</v>
      </c>
      <c r="B476" s="63">
        <f>SUM(B477:B662)</f>
        <v>36926343.955000013</v>
      </c>
      <c r="C476" s="63"/>
      <c r="D476" s="65"/>
    </row>
    <row r="477" spans="1:4" ht="15" customHeight="1" x14ac:dyDescent="0.25">
      <c r="A477" s="54" t="s">
        <v>127</v>
      </c>
      <c r="B477" s="26">
        <v>82482</v>
      </c>
      <c r="C477" s="53" t="s">
        <v>34</v>
      </c>
      <c r="D477" s="23">
        <v>41688</v>
      </c>
    </row>
    <row r="478" spans="1:4" ht="15" customHeight="1" x14ac:dyDescent="0.25">
      <c r="A478" s="54" t="s">
        <v>128</v>
      </c>
      <c r="B478" s="26">
        <v>101600</v>
      </c>
      <c r="C478" s="53" t="s">
        <v>34</v>
      </c>
      <c r="D478" s="23">
        <v>41688</v>
      </c>
    </row>
    <row r="479" spans="1:4" ht="30" customHeight="1" x14ac:dyDescent="0.25">
      <c r="A479" s="54" t="s">
        <v>128</v>
      </c>
      <c r="B479" s="26">
        <v>208400</v>
      </c>
      <c r="C479" s="53" t="s">
        <v>34</v>
      </c>
      <c r="D479" s="23">
        <v>41712</v>
      </c>
    </row>
    <row r="480" spans="1:4" ht="15" customHeight="1" x14ac:dyDescent="0.25">
      <c r="A480" s="54" t="s">
        <v>128</v>
      </c>
      <c r="B480" s="26">
        <v>58730</v>
      </c>
      <c r="C480" s="53" t="s">
        <v>34</v>
      </c>
      <c r="D480" s="23">
        <v>41624</v>
      </c>
    </row>
    <row r="481" spans="1:4" ht="30" customHeight="1" x14ac:dyDescent="0.25">
      <c r="A481" s="54" t="s">
        <v>128</v>
      </c>
      <c r="B481" s="26">
        <v>229150</v>
      </c>
      <c r="C481" s="53" t="s">
        <v>103</v>
      </c>
      <c r="D481" s="23">
        <v>41855</v>
      </c>
    </row>
    <row r="482" spans="1:4" ht="30" customHeight="1" x14ac:dyDescent="0.25">
      <c r="A482" s="54" t="s">
        <v>485</v>
      </c>
      <c r="B482" s="26">
        <v>88500</v>
      </c>
      <c r="C482" s="53" t="s">
        <v>60</v>
      </c>
      <c r="D482" s="23">
        <v>42340</v>
      </c>
    </row>
    <row r="483" spans="1:4" ht="30" customHeight="1" x14ac:dyDescent="0.25">
      <c r="A483" s="54" t="s">
        <v>142</v>
      </c>
      <c r="B483" s="26">
        <v>1220070.8799999999</v>
      </c>
      <c r="C483" s="53" t="s">
        <v>486</v>
      </c>
      <c r="D483" s="23">
        <v>42340</v>
      </c>
    </row>
    <row r="484" spans="1:4" ht="15" customHeight="1" x14ac:dyDescent="0.25">
      <c r="A484" s="54" t="s">
        <v>487</v>
      </c>
      <c r="B484" s="26">
        <v>24797.7</v>
      </c>
      <c r="C484" s="53" t="s">
        <v>488</v>
      </c>
      <c r="D484" s="23">
        <v>42334</v>
      </c>
    </row>
    <row r="485" spans="1:4" ht="15" customHeight="1" x14ac:dyDescent="0.25">
      <c r="A485" s="54" t="s">
        <v>432</v>
      </c>
      <c r="B485" s="26">
        <v>47613</v>
      </c>
      <c r="C485" s="53" t="s">
        <v>489</v>
      </c>
      <c r="D485" s="23">
        <v>42334</v>
      </c>
    </row>
    <row r="486" spans="1:4" ht="15" customHeight="1" x14ac:dyDescent="0.25">
      <c r="A486" s="32" t="s">
        <v>105</v>
      </c>
      <c r="B486" s="53">
        <v>36782.6</v>
      </c>
      <c r="C486" s="30" t="s">
        <v>440</v>
      </c>
      <c r="D486" s="11">
        <v>42334</v>
      </c>
    </row>
    <row r="487" spans="1:4" ht="15" customHeight="1" x14ac:dyDescent="0.25">
      <c r="A487" s="54" t="s">
        <v>491</v>
      </c>
      <c r="B487" s="26">
        <v>71744</v>
      </c>
      <c r="C487" s="53" t="s">
        <v>150</v>
      </c>
      <c r="D487" s="23">
        <v>42340</v>
      </c>
    </row>
    <row r="488" spans="1:4" x14ac:dyDescent="0.25">
      <c r="A488" s="54" t="s">
        <v>831</v>
      </c>
      <c r="B488" s="26">
        <v>25576.5</v>
      </c>
      <c r="C488" s="53" t="s">
        <v>494</v>
      </c>
      <c r="D488" s="23">
        <v>42340</v>
      </c>
    </row>
    <row r="489" spans="1:4" ht="15" customHeight="1" x14ac:dyDescent="0.25">
      <c r="A489" s="54" t="s">
        <v>105</v>
      </c>
      <c r="B489" s="26">
        <v>38858.800000000003</v>
      </c>
      <c r="C489" s="53" t="s">
        <v>495</v>
      </c>
      <c r="D489" s="23">
        <v>42340</v>
      </c>
    </row>
    <row r="490" spans="1:4" ht="15" customHeight="1" x14ac:dyDescent="0.25">
      <c r="A490" s="32" t="s">
        <v>398</v>
      </c>
      <c r="B490" s="53">
        <v>515955</v>
      </c>
      <c r="C490" s="30" t="s">
        <v>438</v>
      </c>
      <c r="D490" s="11">
        <v>42334</v>
      </c>
    </row>
    <row r="491" spans="1:4" ht="15" customHeight="1" x14ac:dyDescent="0.25">
      <c r="A491" s="54" t="s">
        <v>142</v>
      </c>
      <c r="B491" s="26">
        <v>2804393.45</v>
      </c>
      <c r="C491" s="53" t="s">
        <v>514</v>
      </c>
      <c r="D491" s="23">
        <v>42374</v>
      </c>
    </row>
    <row r="492" spans="1:4" ht="15" customHeight="1" x14ac:dyDescent="0.25">
      <c r="A492" s="54" t="s">
        <v>142</v>
      </c>
      <c r="B492" s="26">
        <v>1567161.07</v>
      </c>
      <c r="C492" s="53" t="s">
        <v>515</v>
      </c>
      <c r="D492" s="23">
        <v>42374</v>
      </c>
    </row>
    <row r="493" spans="1:4" ht="15" customHeight="1" x14ac:dyDescent="0.25">
      <c r="A493" s="54" t="s">
        <v>142</v>
      </c>
      <c r="B493" s="26">
        <v>993355.75</v>
      </c>
      <c r="C493" s="53" t="s">
        <v>516</v>
      </c>
      <c r="D493" s="23">
        <v>42374</v>
      </c>
    </row>
    <row r="494" spans="1:4" ht="15" customHeight="1" x14ac:dyDescent="0.25">
      <c r="A494" s="54" t="s">
        <v>142</v>
      </c>
      <c r="B494" s="26">
        <v>1220070.8799999999</v>
      </c>
      <c r="C494" s="53" t="s">
        <v>1019</v>
      </c>
      <c r="D494" s="23" t="s">
        <v>1020</v>
      </c>
    </row>
    <row r="495" spans="1:4" ht="15" customHeight="1" x14ac:dyDescent="0.25">
      <c r="A495" s="54" t="s">
        <v>491</v>
      </c>
      <c r="B495" s="26">
        <v>33276</v>
      </c>
      <c r="C495" s="53" t="s">
        <v>475</v>
      </c>
      <c r="D495" s="23" t="s">
        <v>1020</v>
      </c>
    </row>
    <row r="496" spans="1:4" ht="15" customHeight="1" x14ac:dyDescent="0.25">
      <c r="A496" s="54" t="s">
        <v>493</v>
      </c>
      <c r="B496" s="26">
        <v>18188.52</v>
      </c>
      <c r="C496" s="53" t="s">
        <v>560</v>
      </c>
      <c r="D496" s="23" t="s">
        <v>1020</v>
      </c>
    </row>
    <row r="497" spans="1:4" ht="15" customHeight="1" x14ac:dyDescent="0.25">
      <c r="A497" s="54" t="s">
        <v>490</v>
      </c>
      <c r="B497" s="26">
        <v>25960</v>
      </c>
      <c r="C497" s="53" t="s">
        <v>607</v>
      </c>
      <c r="D497" s="23">
        <v>42422</v>
      </c>
    </row>
    <row r="498" spans="1:4" ht="15" customHeight="1" x14ac:dyDescent="0.25">
      <c r="A498" s="54" t="s">
        <v>420</v>
      </c>
      <c r="B498" s="26">
        <v>42916.6</v>
      </c>
      <c r="C498" s="53" t="s">
        <v>193</v>
      </c>
      <c r="D498" s="23">
        <v>42396</v>
      </c>
    </row>
    <row r="499" spans="1:4" ht="30" customHeight="1" x14ac:dyDescent="0.25">
      <c r="A499" s="54" t="s">
        <v>420</v>
      </c>
      <c r="B499" s="26">
        <v>33464.800000000003</v>
      </c>
      <c r="C499" s="53" t="s">
        <v>64</v>
      </c>
      <c r="D499" s="23">
        <v>42396</v>
      </c>
    </row>
    <row r="500" spans="1:4" ht="15" customHeight="1" x14ac:dyDescent="0.25">
      <c r="A500" s="54" t="s">
        <v>420</v>
      </c>
      <c r="B500" s="26">
        <v>35411.800000000003</v>
      </c>
      <c r="C500" s="53" t="s">
        <v>164</v>
      </c>
      <c r="D500" s="23">
        <v>42408</v>
      </c>
    </row>
    <row r="501" spans="1:4" ht="30" customHeight="1" x14ac:dyDescent="0.25">
      <c r="A501" s="54" t="s">
        <v>420</v>
      </c>
      <c r="B501" s="26">
        <v>36910.400000000001</v>
      </c>
      <c r="C501" s="53" t="s">
        <v>590</v>
      </c>
      <c r="D501" s="23">
        <v>42408</v>
      </c>
    </row>
    <row r="502" spans="1:4" ht="15" customHeight="1" x14ac:dyDescent="0.25">
      <c r="A502" s="54" t="s">
        <v>591</v>
      </c>
      <c r="B502" s="26">
        <v>27648</v>
      </c>
      <c r="C502" s="53" t="s">
        <v>592</v>
      </c>
      <c r="D502" s="23">
        <v>42408</v>
      </c>
    </row>
    <row r="503" spans="1:4" ht="15" customHeight="1" x14ac:dyDescent="0.25">
      <c r="A503" s="54" t="s">
        <v>593</v>
      </c>
      <c r="B503" s="26">
        <v>39589</v>
      </c>
      <c r="C503" s="53" t="s">
        <v>594</v>
      </c>
      <c r="D503" s="23">
        <v>42408</v>
      </c>
    </row>
    <row r="504" spans="1:4" ht="15" customHeight="1" x14ac:dyDescent="0.25">
      <c r="A504" s="54" t="s">
        <v>593</v>
      </c>
      <c r="B504" s="26">
        <v>89621</v>
      </c>
      <c r="C504" s="53" t="s">
        <v>361</v>
      </c>
      <c r="D504" s="23">
        <v>42408</v>
      </c>
    </row>
    <row r="505" spans="1:4" x14ac:dyDescent="0.25">
      <c r="A505" s="54" t="s">
        <v>593</v>
      </c>
      <c r="B505" s="26">
        <v>88205</v>
      </c>
      <c r="C505" s="53" t="s">
        <v>595</v>
      </c>
      <c r="D505" s="23">
        <v>42408</v>
      </c>
    </row>
    <row r="506" spans="1:4" ht="18" customHeight="1" x14ac:dyDescent="0.25">
      <c r="A506" s="54" t="s">
        <v>491</v>
      </c>
      <c r="B506" s="26">
        <v>71744</v>
      </c>
      <c r="C506" s="53" t="s">
        <v>150</v>
      </c>
      <c r="D506" s="23">
        <v>42408</v>
      </c>
    </row>
    <row r="507" spans="1:4" ht="15" customHeight="1" x14ac:dyDescent="0.25">
      <c r="A507" s="54" t="s">
        <v>490</v>
      </c>
      <c r="B507" s="26">
        <v>210748</v>
      </c>
      <c r="C507" s="53" t="s">
        <v>608</v>
      </c>
      <c r="D507" s="23">
        <v>42419</v>
      </c>
    </row>
    <row r="508" spans="1:4" ht="15" customHeight="1" x14ac:dyDescent="0.25">
      <c r="A508" s="54" t="s">
        <v>612</v>
      </c>
      <c r="B508" s="26">
        <v>10679</v>
      </c>
      <c r="C508" s="53" t="s">
        <v>410</v>
      </c>
      <c r="D508" s="23">
        <v>42426</v>
      </c>
    </row>
    <row r="509" spans="1:4" ht="15" customHeight="1" x14ac:dyDescent="0.25">
      <c r="A509" s="54" t="s">
        <v>142</v>
      </c>
      <c r="B509" s="26">
        <v>2168224.25</v>
      </c>
      <c r="C509" s="53" t="s">
        <v>489</v>
      </c>
      <c r="D509" s="23">
        <v>42396</v>
      </c>
    </row>
    <row r="510" spans="1:4" x14ac:dyDescent="0.25">
      <c r="A510" s="54" t="s">
        <v>612</v>
      </c>
      <c r="B510" s="26">
        <v>78800.399999999994</v>
      </c>
      <c r="C510" s="53" t="s">
        <v>613</v>
      </c>
      <c r="D510" s="23">
        <v>42426</v>
      </c>
    </row>
    <row r="511" spans="1:4" x14ac:dyDescent="0.25">
      <c r="A511" s="54" t="s">
        <v>612</v>
      </c>
      <c r="B511" s="26">
        <v>71602.399999999994</v>
      </c>
      <c r="C511" s="53" t="s">
        <v>133</v>
      </c>
      <c r="D511" s="23">
        <v>42426</v>
      </c>
    </row>
    <row r="512" spans="1:4" ht="15" customHeight="1" x14ac:dyDescent="0.25">
      <c r="A512" s="54" t="s">
        <v>612</v>
      </c>
      <c r="B512" s="26">
        <v>30444</v>
      </c>
      <c r="C512" s="53" t="s">
        <v>498</v>
      </c>
      <c r="D512" s="23">
        <v>42426</v>
      </c>
    </row>
    <row r="513" spans="1:4" ht="15" customHeight="1" x14ac:dyDescent="0.25">
      <c r="A513" s="54" t="s">
        <v>612</v>
      </c>
      <c r="B513" s="26">
        <v>74481.399999999994</v>
      </c>
      <c r="C513" s="53" t="s">
        <v>619</v>
      </c>
      <c r="D513" s="23">
        <v>42426</v>
      </c>
    </row>
    <row r="514" spans="1:4" ht="15" customHeight="1" x14ac:dyDescent="0.25">
      <c r="A514" s="54" t="s">
        <v>612</v>
      </c>
      <c r="B514" s="26">
        <v>105680.8</v>
      </c>
      <c r="C514" s="53" t="s">
        <v>436</v>
      </c>
      <c r="D514" s="23">
        <v>42426</v>
      </c>
    </row>
    <row r="515" spans="1:4" ht="15" customHeight="1" x14ac:dyDescent="0.25">
      <c r="A515" s="54" t="s">
        <v>612</v>
      </c>
      <c r="B515" s="26">
        <v>115067.7</v>
      </c>
      <c r="C515" s="53" t="s">
        <v>620</v>
      </c>
      <c r="D515" s="23">
        <v>42426</v>
      </c>
    </row>
    <row r="516" spans="1:4" ht="15" customHeight="1" x14ac:dyDescent="0.25">
      <c r="A516" s="54" t="s">
        <v>612</v>
      </c>
      <c r="B516" s="26">
        <v>644173.80000000005</v>
      </c>
      <c r="C516" s="53" t="s">
        <v>431</v>
      </c>
      <c r="D516" s="23">
        <v>42426</v>
      </c>
    </row>
    <row r="517" spans="1:4" ht="15" customHeight="1" x14ac:dyDescent="0.25">
      <c r="A517" s="54" t="s">
        <v>612</v>
      </c>
      <c r="B517" s="26">
        <v>34692</v>
      </c>
      <c r="C517" s="53" t="s">
        <v>212</v>
      </c>
      <c r="D517" s="23">
        <v>42426</v>
      </c>
    </row>
    <row r="518" spans="1:4" ht="15" customHeight="1" x14ac:dyDescent="0.25">
      <c r="A518" s="54" t="s">
        <v>621</v>
      </c>
      <c r="B518" s="26">
        <v>105588.76</v>
      </c>
      <c r="C518" s="53" t="s">
        <v>622</v>
      </c>
      <c r="D518" s="23">
        <v>42426</v>
      </c>
    </row>
    <row r="519" spans="1:4" ht="15" customHeight="1" x14ac:dyDescent="0.25">
      <c r="A519" s="54" t="s">
        <v>593</v>
      </c>
      <c r="B519" s="26">
        <v>69915</v>
      </c>
      <c r="C519" s="53" t="s">
        <v>623</v>
      </c>
      <c r="D519" s="23">
        <v>42426</v>
      </c>
    </row>
    <row r="520" spans="1:4" ht="15" customHeight="1" x14ac:dyDescent="0.25">
      <c r="A520" s="54" t="s">
        <v>593</v>
      </c>
      <c r="B520" s="26">
        <v>28792</v>
      </c>
      <c r="C520" s="53" t="s">
        <v>624</v>
      </c>
      <c r="D520" s="23">
        <v>42426</v>
      </c>
    </row>
    <row r="521" spans="1:4" ht="30" customHeight="1" x14ac:dyDescent="0.25">
      <c r="A521" s="54" t="s">
        <v>625</v>
      </c>
      <c r="B521" s="26">
        <v>130000.32000000001</v>
      </c>
      <c r="C521" s="53" t="s">
        <v>626</v>
      </c>
      <c r="D521" s="23">
        <v>42426</v>
      </c>
    </row>
    <row r="522" spans="1:4" ht="30" customHeight="1" x14ac:dyDescent="0.25">
      <c r="A522" s="54" t="s">
        <v>627</v>
      </c>
      <c r="B522" s="26">
        <v>436128</v>
      </c>
      <c r="C522" s="53" t="s">
        <v>628</v>
      </c>
      <c r="D522" s="23">
        <v>42426</v>
      </c>
    </row>
    <row r="523" spans="1:4" x14ac:dyDescent="0.25">
      <c r="A523" s="54" t="s">
        <v>98</v>
      </c>
      <c r="B523" s="26">
        <v>12862</v>
      </c>
      <c r="C523" s="53" t="s">
        <v>635</v>
      </c>
      <c r="D523" s="23">
        <v>42061</v>
      </c>
    </row>
    <row r="524" spans="1:4" x14ac:dyDescent="0.25">
      <c r="A524" s="54" t="s">
        <v>637</v>
      </c>
      <c r="B524" s="26">
        <v>21058.285</v>
      </c>
      <c r="C524" s="53" t="s">
        <v>638</v>
      </c>
      <c r="D524" s="23">
        <v>42426</v>
      </c>
    </row>
    <row r="525" spans="1:4" x14ac:dyDescent="0.25">
      <c r="A525" s="54" t="s">
        <v>420</v>
      </c>
      <c r="B525" s="26">
        <v>34857.199999999997</v>
      </c>
      <c r="C525" s="53" t="s">
        <v>639</v>
      </c>
      <c r="D525" s="23">
        <v>42426</v>
      </c>
    </row>
    <row r="526" spans="1:4" x14ac:dyDescent="0.25">
      <c r="A526" s="54" t="s">
        <v>491</v>
      </c>
      <c r="B526" s="26">
        <v>47648.4</v>
      </c>
      <c r="C526" s="53" t="s">
        <v>325</v>
      </c>
      <c r="D526" s="23">
        <v>42430</v>
      </c>
    </row>
    <row r="527" spans="1:4" ht="30" customHeight="1" x14ac:dyDescent="0.25">
      <c r="A527" s="54" t="s">
        <v>593</v>
      </c>
      <c r="B527" s="26">
        <v>28025</v>
      </c>
      <c r="C527" s="53" t="s">
        <v>640</v>
      </c>
      <c r="D527" s="23">
        <v>42430</v>
      </c>
    </row>
    <row r="528" spans="1:4" ht="15" customHeight="1" x14ac:dyDescent="0.25">
      <c r="A528" s="54" t="s">
        <v>593</v>
      </c>
      <c r="B528" s="26">
        <v>13570</v>
      </c>
      <c r="C528" s="53" t="s">
        <v>641</v>
      </c>
      <c r="D528" s="23">
        <v>42430</v>
      </c>
    </row>
    <row r="529" spans="1:4" ht="15" customHeight="1" x14ac:dyDescent="0.25">
      <c r="A529" s="54" t="s">
        <v>490</v>
      </c>
      <c r="B529" s="26">
        <v>46256</v>
      </c>
      <c r="C529" s="53" t="s">
        <v>594</v>
      </c>
      <c r="D529" s="23">
        <v>42430</v>
      </c>
    </row>
    <row r="530" spans="1:4" ht="15" customHeight="1" x14ac:dyDescent="0.25">
      <c r="A530" s="54" t="s">
        <v>142</v>
      </c>
      <c r="B530" s="26">
        <v>736697.3</v>
      </c>
      <c r="C530" s="53" t="s">
        <v>642</v>
      </c>
      <c r="D530" s="23">
        <v>42430</v>
      </c>
    </row>
    <row r="531" spans="1:4" ht="15" customHeight="1" x14ac:dyDescent="0.25">
      <c r="A531" s="54" t="s">
        <v>98</v>
      </c>
      <c r="B531" s="26">
        <v>40710</v>
      </c>
      <c r="C531" s="53" t="s">
        <v>280</v>
      </c>
      <c r="D531" s="23">
        <v>42430</v>
      </c>
    </row>
    <row r="532" spans="1:4" ht="15" customHeight="1" x14ac:dyDescent="0.25">
      <c r="A532" s="54" t="s">
        <v>98</v>
      </c>
      <c r="B532" s="26">
        <v>284616</v>
      </c>
      <c r="C532" s="53" t="s">
        <v>643</v>
      </c>
      <c r="D532" s="23">
        <v>42430</v>
      </c>
    </row>
    <row r="533" spans="1:4" ht="15" customHeight="1" x14ac:dyDescent="0.25">
      <c r="A533" s="54" t="s">
        <v>647</v>
      </c>
      <c r="B533" s="26">
        <v>300841</v>
      </c>
      <c r="C533" s="53" t="s">
        <v>648</v>
      </c>
      <c r="D533" s="23">
        <v>42432</v>
      </c>
    </row>
    <row r="534" spans="1:4" ht="15" customHeight="1" x14ac:dyDescent="0.25">
      <c r="A534" s="54" t="s">
        <v>110</v>
      </c>
      <c r="B534" s="26">
        <v>471321.5</v>
      </c>
      <c r="C534" s="53" t="s">
        <v>651</v>
      </c>
      <c r="D534" s="23">
        <v>42431</v>
      </c>
    </row>
    <row r="535" spans="1:4" ht="15" customHeight="1" x14ac:dyDescent="0.25">
      <c r="A535" s="54" t="s">
        <v>637</v>
      </c>
      <c r="B535" s="26"/>
      <c r="C535" s="53" t="s">
        <v>652</v>
      </c>
      <c r="D535" s="23">
        <v>42433</v>
      </c>
    </row>
    <row r="536" spans="1:4" ht="15" customHeight="1" x14ac:dyDescent="0.25">
      <c r="A536" s="29" t="s">
        <v>552</v>
      </c>
      <c r="B536" s="47">
        <v>582566</v>
      </c>
      <c r="C536" s="30" t="s">
        <v>34</v>
      </c>
      <c r="D536" s="23">
        <v>42433</v>
      </c>
    </row>
    <row r="537" spans="1:4" ht="15" customHeight="1" x14ac:dyDescent="0.25">
      <c r="A537" s="54" t="s">
        <v>612</v>
      </c>
      <c r="B537" s="26">
        <v>144019</v>
      </c>
      <c r="C537" s="53" t="s">
        <v>410</v>
      </c>
      <c r="D537" s="23">
        <v>42433</v>
      </c>
    </row>
    <row r="538" spans="1:4" ht="15" customHeight="1" x14ac:dyDescent="0.25">
      <c r="A538" s="54" t="s">
        <v>491</v>
      </c>
      <c r="B538" s="26">
        <v>147264</v>
      </c>
      <c r="C538" s="53" t="s">
        <v>657</v>
      </c>
      <c r="D538" s="23">
        <v>42439</v>
      </c>
    </row>
    <row r="539" spans="1:4" ht="15" customHeight="1" x14ac:dyDescent="0.25">
      <c r="A539" s="54" t="s">
        <v>491</v>
      </c>
      <c r="B539" s="26">
        <v>247564</v>
      </c>
      <c r="C539" s="53" t="s">
        <v>658</v>
      </c>
      <c r="D539" s="23">
        <v>42439</v>
      </c>
    </row>
    <row r="540" spans="1:4" ht="15" customHeight="1" x14ac:dyDescent="0.25">
      <c r="A540" s="54" t="s">
        <v>612</v>
      </c>
      <c r="B540" s="26">
        <v>86765.4</v>
      </c>
      <c r="C540" s="53" t="s">
        <v>659</v>
      </c>
      <c r="D540" s="23">
        <v>42439</v>
      </c>
    </row>
    <row r="541" spans="1:4" ht="15" customHeight="1" x14ac:dyDescent="0.25">
      <c r="A541" s="54" t="s">
        <v>662</v>
      </c>
      <c r="B541" s="26">
        <v>313526</v>
      </c>
      <c r="C541" s="53" t="s">
        <v>663</v>
      </c>
      <c r="D541" s="23">
        <v>42439</v>
      </c>
    </row>
    <row r="542" spans="1:4" ht="15" customHeight="1" x14ac:dyDescent="0.25">
      <c r="A542" s="54" t="s">
        <v>98</v>
      </c>
      <c r="B542" s="26">
        <v>25517.5</v>
      </c>
      <c r="C542" s="53" t="s">
        <v>60</v>
      </c>
      <c r="D542" s="23">
        <v>42439</v>
      </c>
    </row>
    <row r="543" spans="1:4" ht="15" customHeight="1" x14ac:dyDescent="0.25">
      <c r="A543" s="54" t="s">
        <v>98</v>
      </c>
      <c r="B543" s="26">
        <v>81331.5</v>
      </c>
      <c r="C543" s="53" t="s">
        <v>665</v>
      </c>
      <c r="D543" s="23">
        <v>42439</v>
      </c>
    </row>
    <row r="544" spans="1:4" ht="15" customHeight="1" x14ac:dyDescent="0.25">
      <c r="A544" s="54" t="s">
        <v>98</v>
      </c>
      <c r="B544" s="26">
        <v>79266.5</v>
      </c>
      <c r="C544" s="53" t="s">
        <v>486</v>
      </c>
      <c r="D544" s="23">
        <v>42439</v>
      </c>
    </row>
    <row r="545" spans="1:4" ht="15" customHeight="1" x14ac:dyDescent="0.25">
      <c r="A545" s="54" t="s">
        <v>612</v>
      </c>
      <c r="B545" s="26">
        <v>601233.6</v>
      </c>
      <c r="C545" s="53" t="s">
        <v>673</v>
      </c>
      <c r="D545" s="23">
        <v>42440</v>
      </c>
    </row>
    <row r="546" spans="1:4" ht="15" customHeight="1" x14ac:dyDescent="0.25">
      <c r="A546" s="54" t="s">
        <v>612</v>
      </c>
      <c r="B546" s="26">
        <v>54828.7</v>
      </c>
      <c r="C546" s="53" t="s">
        <v>674</v>
      </c>
      <c r="D546" s="23">
        <v>42440</v>
      </c>
    </row>
    <row r="547" spans="1:4" ht="15" customHeight="1" x14ac:dyDescent="0.25">
      <c r="A547" s="54" t="s">
        <v>612</v>
      </c>
      <c r="B547" s="26">
        <v>8885.4</v>
      </c>
      <c r="C547" s="53" t="s">
        <v>675</v>
      </c>
      <c r="D547" s="23">
        <v>42440</v>
      </c>
    </row>
    <row r="548" spans="1:4" ht="15" customHeight="1" x14ac:dyDescent="0.25">
      <c r="A548" s="54" t="s">
        <v>612</v>
      </c>
      <c r="B548" s="26">
        <v>79154.399999999994</v>
      </c>
      <c r="C548" s="53" t="s">
        <v>676</v>
      </c>
      <c r="D548" s="23">
        <v>42440</v>
      </c>
    </row>
    <row r="549" spans="1:4" ht="15" customHeight="1" x14ac:dyDescent="0.25">
      <c r="A549" s="54" t="s">
        <v>612</v>
      </c>
      <c r="B549" s="26">
        <v>79154.399999999994</v>
      </c>
      <c r="C549" s="53" t="s">
        <v>677</v>
      </c>
      <c r="D549" s="23">
        <v>42440</v>
      </c>
    </row>
    <row r="550" spans="1:4" ht="15" customHeight="1" x14ac:dyDescent="0.25">
      <c r="A550" s="54" t="s">
        <v>612</v>
      </c>
      <c r="B550" s="26">
        <v>70894.399999999994</v>
      </c>
      <c r="C550" s="53" t="s">
        <v>678</v>
      </c>
      <c r="D550" s="23">
        <v>42440</v>
      </c>
    </row>
    <row r="551" spans="1:4" ht="15" customHeight="1" x14ac:dyDescent="0.25">
      <c r="A551" s="54" t="s">
        <v>612</v>
      </c>
      <c r="B551" s="26">
        <v>77738.399999999994</v>
      </c>
      <c r="C551" s="53" t="s">
        <v>679</v>
      </c>
      <c r="D551" s="23">
        <v>42440</v>
      </c>
    </row>
    <row r="552" spans="1:4" ht="15" customHeight="1" x14ac:dyDescent="0.25">
      <c r="A552" s="54" t="s">
        <v>612</v>
      </c>
      <c r="B552" s="26">
        <v>74481.600000000006</v>
      </c>
      <c r="C552" s="53" t="s">
        <v>180</v>
      </c>
      <c r="D552" s="23">
        <v>42440</v>
      </c>
    </row>
    <row r="553" spans="1:4" ht="15" customHeight="1" x14ac:dyDescent="0.25">
      <c r="A553" s="54" t="s">
        <v>612</v>
      </c>
      <c r="B553" s="26">
        <v>123534.2</v>
      </c>
      <c r="C553" s="53" t="s">
        <v>681</v>
      </c>
      <c r="D553" s="23">
        <v>42440</v>
      </c>
    </row>
    <row r="554" spans="1:4" ht="30" customHeight="1" x14ac:dyDescent="0.25">
      <c r="A554" s="54" t="s">
        <v>612</v>
      </c>
      <c r="B554" s="26">
        <v>217946</v>
      </c>
      <c r="C554" s="53" t="s">
        <v>682</v>
      </c>
      <c r="D554" s="23">
        <v>42440</v>
      </c>
    </row>
    <row r="555" spans="1:4" ht="30" customHeight="1" x14ac:dyDescent="0.25">
      <c r="A555" s="54" t="s">
        <v>612</v>
      </c>
      <c r="B555" s="26">
        <v>150686</v>
      </c>
      <c r="C555" s="53" t="s">
        <v>683</v>
      </c>
      <c r="D555" s="23">
        <v>42440</v>
      </c>
    </row>
    <row r="556" spans="1:4" ht="30" customHeight="1" x14ac:dyDescent="0.25">
      <c r="A556" s="54" t="s">
        <v>351</v>
      </c>
      <c r="B556" s="26">
        <v>238927.87</v>
      </c>
      <c r="C556" s="53" t="s">
        <v>684</v>
      </c>
      <c r="D556" s="23">
        <v>42440</v>
      </c>
    </row>
    <row r="557" spans="1:4" ht="30" customHeight="1" x14ac:dyDescent="0.25">
      <c r="A557" s="54" t="s">
        <v>487</v>
      </c>
      <c r="B557" s="26">
        <v>46533.3</v>
      </c>
      <c r="C557" s="53" t="s">
        <v>685</v>
      </c>
      <c r="D557" s="23">
        <v>42440</v>
      </c>
    </row>
    <row r="558" spans="1:4" ht="30" customHeight="1" x14ac:dyDescent="0.25">
      <c r="A558" s="54" t="s">
        <v>487</v>
      </c>
      <c r="B558" s="26">
        <v>18880</v>
      </c>
      <c r="C558" s="53" t="s">
        <v>686</v>
      </c>
      <c r="D558" s="23">
        <v>42440</v>
      </c>
    </row>
    <row r="559" spans="1:4" ht="30" customHeight="1" x14ac:dyDescent="0.25">
      <c r="A559" s="54" t="s">
        <v>98</v>
      </c>
      <c r="B559" s="26">
        <v>29205</v>
      </c>
      <c r="C559" s="53" t="s">
        <v>698</v>
      </c>
      <c r="D559" s="23">
        <v>42445</v>
      </c>
    </row>
    <row r="560" spans="1:4" ht="30" customHeight="1" x14ac:dyDescent="0.25">
      <c r="A560" s="54" t="s">
        <v>702</v>
      </c>
      <c r="B560" s="26">
        <v>42521.3</v>
      </c>
      <c r="C560" s="53" t="s">
        <v>574</v>
      </c>
      <c r="D560" s="23">
        <v>42440</v>
      </c>
    </row>
    <row r="561" spans="1:4" ht="30" customHeight="1" x14ac:dyDescent="0.25">
      <c r="A561" s="54" t="s">
        <v>98</v>
      </c>
      <c r="B561" s="26">
        <v>29205</v>
      </c>
      <c r="C561" s="53" t="s">
        <v>72</v>
      </c>
      <c r="D561" s="23">
        <v>42440</v>
      </c>
    </row>
    <row r="562" spans="1:4" ht="30" customHeight="1" x14ac:dyDescent="0.25">
      <c r="A562" s="54" t="s">
        <v>831</v>
      </c>
      <c r="B562" s="26">
        <v>28874.6</v>
      </c>
      <c r="C562" s="53" t="s">
        <v>725</v>
      </c>
      <c r="D562" s="23">
        <v>42464</v>
      </c>
    </row>
    <row r="563" spans="1:4" ht="30" customHeight="1" x14ac:dyDescent="0.25">
      <c r="A563" s="54" t="s">
        <v>98</v>
      </c>
      <c r="B563" s="26">
        <v>29205</v>
      </c>
      <c r="C563" s="53" t="s">
        <v>726</v>
      </c>
      <c r="D563" s="23">
        <v>42464</v>
      </c>
    </row>
    <row r="564" spans="1:4" ht="30" customHeight="1" x14ac:dyDescent="0.25">
      <c r="A564" s="54" t="s">
        <v>727</v>
      </c>
      <c r="B564" s="26">
        <v>84724</v>
      </c>
      <c r="C564" s="53" t="s">
        <v>728</v>
      </c>
      <c r="D564" s="23">
        <v>42464</v>
      </c>
    </row>
    <row r="565" spans="1:4" ht="30" customHeight="1" x14ac:dyDescent="0.25">
      <c r="A565" s="54" t="s">
        <v>487</v>
      </c>
      <c r="B565" s="26">
        <v>38615.5</v>
      </c>
      <c r="C565" s="53" t="s">
        <v>730</v>
      </c>
      <c r="D565" s="23">
        <v>42464</v>
      </c>
    </row>
    <row r="566" spans="1:4" ht="30" customHeight="1" x14ac:dyDescent="0.25">
      <c r="A566" s="54" t="s">
        <v>831</v>
      </c>
      <c r="B566" s="26">
        <v>28874.6</v>
      </c>
      <c r="C566" s="53" t="s">
        <v>733</v>
      </c>
      <c r="D566" s="23">
        <v>42464</v>
      </c>
    </row>
    <row r="567" spans="1:4" ht="30" customHeight="1" x14ac:dyDescent="0.25">
      <c r="A567" s="54" t="s">
        <v>98</v>
      </c>
      <c r="B567" s="26">
        <v>29205</v>
      </c>
      <c r="C567" s="53" t="s">
        <v>1176</v>
      </c>
      <c r="D567" s="23">
        <v>42542</v>
      </c>
    </row>
    <row r="568" spans="1:4" ht="30" customHeight="1" x14ac:dyDescent="0.25">
      <c r="A568" s="54" t="s">
        <v>98</v>
      </c>
      <c r="B568" s="26">
        <v>29205</v>
      </c>
      <c r="C568" s="53" t="s">
        <v>734</v>
      </c>
      <c r="D568" s="23">
        <v>42464</v>
      </c>
    </row>
    <row r="569" spans="1:4" ht="30" customHeight="1" x14ac:dyDescent="0.25">
      <c r="A569" s="54" t="s">
        <v>722</v>
      </c>
      <c r="B569" s="26">
        <v>103499.52</v>
      </c>
      <c r="C569" s="53" t="s">
        <v>34</v>
      </c>
      <c r="D569" s="23">
        <v>42464</v>
      </c>
    </row>
    <row r="570" spans="1:4" ht="30" customHeight="1" x14ac:dyDescent="0.25">
      <c r="A570" s="54" t="s">
        <v>487</v>
      </c>
      <c r="B570" s="26">
        <v>51471.6</v>
      </c>
      <c r="C570" s="53" t="s">
        <v>742</v>
      </c>
      <c r="D570" s="23">
        <v>42458</v>
      </c>
    </row>
    <row r="571" spans="1:4" ht="30" customHeight="1" x14ac:dyDescent="0.25">
      <c r="A571" s="54" t="s">
        <v>487</v>
      </c>
      <c r="B571" s="26">
        <v>19706</v>
      </c>
      <c r="C571" s="53" t="s">
        <v>349</v>
      </c>
      <c r="D571" s="23">
        <v>42458</v>
      </c>
    </row>
    <row r="572" spans="1:4" ht="30" customHeight="1" x14ac:dyDescent="0.25">
      <c r="A572" s="54" t="s">
        <v>105</v>
      </c>
      <c r="B572" s="26">
        <v>38257.599999999999</v>
      </c>
      <c r="C572" s="53" t="s">
        <v>744</v>
      </c>
      <c r="D572" s="23">
        <v>42458</v>
      </c>
    </row>
    <row r="573" spans="1:4" ht="30" customHeight="1" x14ac:dyDescent="0.25">
      <c r="A573" s="54" t="s">
        <v>98</v>
      </c>
      <c r="B573" s="26">
        <v>154414.85</v>
      </c>
      <c r="C573" s="53" t="s">
        <v>745</v>
      </c>
      <c r="D573" s="23">
        <v>42458</v>
      </c>
    </row>
    <row r="574" spans="1:4" ht="30" customHeight="1" x14ac:dyDescent="0.25">
      <c r="A574" s="54" t="s">
        <v>637</v>
      </c>
      <c r="B574" s="26">
        <v>24434.26</v>
      </c>
      <c r="C574" s="53" t="s">
        <v>746</v>
      </c>
      <c r="D574" s="23">
        <v>42458</v>
      </c>
    </row>
    <row r="575" spans="1:4" ht="30" customHeight="1" x14ac:dyDescent="0.25">
      <c r="A575" s="54" t="s">
        <v>637</v>
      </c>
      <c r="B575" s="26">
        <v>21839.439999999999</v>
      </c>
      <c r="C575" s="53" t="s">
        <v>747</v>
      </c>
      <c r="D575" s="23">
        <v>42458</v>
      </c>
    </row>
    <row r="576" spans="1:4" ht="30" customHeight="1" x14ac:dyDescent="0.25">
      <c r="A576" s="72" t="s">
        <v>789</v>
      </c>
      <c r="B576" s="26">
        <v>315355</v>
      </c>
      <c r="C576" s="54" t="s">
        <v>790</v>
      </c>
      <c r="D576" s="23">
        <v>42474</v>
      </c>
    </row>
    <row r="577" spans="1:4" ht="30" customHeight="1" x14ac:dyDescent="0.25">
      <c r="A577" s="72" t="s">
        <v>487</v>
      </c>
      <c r="B577" s="26">
        <v>73042</v>
      </c>
      <c r="C577" s="54" t="s">
        <v>791</v>
      </c>
      <c r="D577" s="23">
        <v>42474</v>
      </c>
    </row>
    <row r="578" spans="1:4" ht="27.75" customHeight="1" x14ac:dyDescent="0.25">
      <c r="A578" s="72" t="s">
        <v>796</v>
      </c>
      <c r="B578" s="26">
        <v>39884</v>
      </c>
      <c r="C578" s="54" t="s">
        <v>799</v>
      </c>
      <c r="D578" s="23">
        <v>42474</v>
      </c>
    </row>
    <row r="579" spans="1:4" ht="27.75" customHeight="1" x14ac:dyDescent="0.25">
      <c r="A579" s="54" t="s">
        <v>98</v>
      </c>
      <c r="B579" s="26">
        <v>81331.5</v>
      </c>
      <c r="C579" s="54" t="s">
        <v>840</v>
      </c>
      <c r="D579" s="23">
        <v>42439</v>
      </c>
    </row>
    <row r="580" spans="1:4" ht="27.75" customHeight="1" x14ac:dyDescent="0.25">
      <c r="A580" s="54" t="s">
        <v>98</v>
      </c>
      <c r="B580" s="53">
        <v>29205</v>
      </c>
      <c r="C580" s="14" t="s">
        <v>76</v>
      </c>
      <c r="D580" s="12">
        <v>42458</v>
      </c>
    </row>
    <row r="581" spans="1:4" ht="28.5" customHeight="1" x14ac:dyDescent="0.25">
      <c r="A581" s="54" t="s">
        <v>637</v>
      </c>
      <c r="B581" s="53">
        <v>22209.96</v>
      </c>
      <c r="C581" s="14" t="s">
        <v>830</v>
      </c>
      <c r="D581" s="12">
        <v>42714</v>
      </c>
    </row>
    <row r="582" spans="1:4" ht="30" customHeight="1" x14ac:dyDescent="0.25">
      <c r="A582" s="54" t="s">
        <v>831</v>
      </c>
      <c r="B582" s="53">
        <v>72192.399999999994</v>
      </c>
      <c r="C582" s="14" t="s">
        <v>832</v>
      </c>
      <c r="D582" s="12">
        <v>42251</v>
      </c>
    </row>
    <row r="583" spans="1:4" ht="30" customHeight="1" x14ac:dyDescent="0.25">
      <c r="A583" s="54" t="s">
        <v>831</v>
      </c>
      <c r="B583" s="53">
        <v>60060.7</v>
      </c>
      <c r="C583" s="14" t="s">
        <v>833</v>
      </c>
      <c r="D583" s="12">
        <v>42170</v>
      </c>
    </row>
    <row r="584" spans="1:4" ht="30" customHeight="1" x14ac:dyDescent="0.25">
      <c r="A584" s="54" t="s">
        <v>831</v>
      </c>
      <c r="B584" s="53">
        <v>34043</v>
      </c>
      <c r="C584" s="14" t="s">
        <v>834</v>
      </c>
      <c r="D584" s="12">
        <v>42179</v>
      </c>
    </row>
    <row r="585" spans="1:4" ht="30" customHeight="1" x14ac:dyDescent="0.25">
      <c r="A585" s="54" t="s">
        <v>831</v>
      </c>
      <c r="B585" s="53">
        <v>115752</v>
      </c>
      <c r="C585" s="14" t="s">
        <v>835</v>
      </c>
      <c r="D585" s="12">
        <v>42536</v>
      </c>
    </row>
    <row r="586" spans="1:4" ht="30" customHeight="1" x14ac:dyDescent="0.25">
      <c r="A586" s="72" t="s">
        <v>789</v>
      </c>
      <c r="B586" s="53">
        <v>29205</v>
      </c>
      <c r="C586" s="14" t="s">
        <v>837</v>
      </c>
      <c r="D586" s="12">
        <v>42489</v>
      </c>
    </row>
    <row r="587" spans="1:4" ht="30" customHeight="1" x14ac:dyDescent="0.25">
      <c r="A587" s="72" t="s">
        <v>789</v>
      </c>
      <c r="B587" s="53">
        <v>29205</v>
      </c>
      <c r="C587" s="14" t="s">
        <v>841</v>
      </c>
      <c r="D587" s="12">
        <v>42489</v>
      </c>
    </row>
    <row r="588" spans="1:4" ht="30" customHeight="1" x14ac:dyDescent="0.25">
      <c r="A588" s="72" t="s">
        <v>842</v>
      </c>
      <c r="B588" s="53">
        <v>75048</v>
      </c>
      <c r="C588" s="14" t="s">
        <v>843</v>
      </c>
      <c r="D588" s="12">
        <v>42489</v>
      </c>
    </row>
    <row r="589" spans="1:4" ht="30" customHeight="1" x14ac:dyDescent="0.25">
      <c r="A589" s="72" t="s">
        <v>796</v>
      </c>
      <c r="B589" s="53">
        <v>81243</v>
      </c>
      <c r="C589" s="14" t="s">
        <v>828</v>
      </c>
      <c r="D589" s="12">
        <v>42489</v>
      </c>
    </row>
    <row r="590" spans="1:4" ht="30" customHeight="1" x14ac:dyDescent="0.25">
      <c r="A590" s="72" t="s">
        <v>796</v>
      </c>
      <c r="B590" s="53">
        <v>71449</v>
      </c>
      <c r="C590" s="14" t="s">
        <v>845</v>
      </c>
      <c r="D590" s="12">
        <v>42489</v>
      </c>
    </row>
    <row r="591" spans="1:4" ht="30" customHeight="1" x14ac:dyDescent="0.25">
      <c r="A591" s="72" t="s">
        <v>796</v>
      </c>
      <c r="B591" s="53">
        <v>87674</v>
      </c>
      <c r="C591" s="14" t="s">
        <v>860</v>
      </c>
      <c r="D591" s="12">
        <v>42492</v>
      </c>
    </row>
    <row r="592" spans="1:4" ht="30" customHeight="1" x14ac:dyDescent="0.25">
      <c r="A592" s="72" t="s">
        <v>796</v>
      </c>
      <c r="B592" s="53">
        <v>64487</v>
      </c>
      <c r="C592" s="14" t="s">
        <v>861</v>
      </c>
      <c r="D592" s="12">
        <v>42492</v>
      </c>
    </row>
    <row r="593" spans="1:4" ht="15" customHeight="1" x14ac:dyDescent="0.25">
      <c r="A593" s="72" t="s">
        <v>541</v>
      </c>
      <c r="B593" s="53">
        <v>2714826</v>
      </c>
      <c r="C593" s="14" t="s">
        <v>59</v>
      </c>
      <c r="D593" s="12">
        <v>42130</v>
      </c>
    </row>
    <row r="594" spans="1:4" ht="15" customHeight="1" x14ac:dyDescent="0.25">
      <c r="A594" s="72" t="s">
        <v>98</v>
      </c>
      <c r="B594" s="53">
        <v>29205</v>
      </c>
      <c r="C594" s="14" t="s">
        <v>876</v>
      </c>
      <c r="D594" s="12">
        <v>42492</v>
      </c>
    </row>
    <row r="595" spans="1:4" ht="15" customHeight="1" x14ac:dyDescent="0.25">
      <c r="A595" s="72" t="s">
        <v>491</v>
      </c>
      <c r="B595" s="53">
        <v>16638</v>
      </c>
      <c r="C595" s="14" t="s">
        <v>903</v>
      </c>
      <c r="D595" s="12">
        <v>42520</v>
      </c>
    </row>
    <row r="596" spans="1:4" ht="15" customHeight="1" x14ac:dyDescent="0.25">
      <c r="A596" s="72" t="s">
        <v>491</v>
      </c>
      <c r="B596" s="53">
        <v>80476</v>
      </c>
      <c r="C596" s="14" t="s">
        <v>904</v>
      </c>
      <c r="D596" s="12">
        <v>42520</v>
      </c>
    </row>
    <row r="597" spans="1:4" ht="15" customHeight="1" x14ac:dyDescent="0.25">
      <c r="A597" s="72" t="s">
        <v>420</v>
      </c>
      <c r="B597" s="53">
        <v>150573.9</v>
      </c>
      <c r="C597" s="14" t="s">
        <v>988</v>
      </c>
      <c r="D597" s="12">
        <v>42520</v>
      </c>
    </row>
    <row r="598" spans="1:4" ht="15" customHeight="1" x14ac:dyDescent="0.25">
      <c r="A598" s="72" t="s">
        <v>559</v>
      </c>
      <c r="B598" s="53">
        <v>21787.52</v>
      </c>
      <c r="C598" s="14" t="s">
        <v>905</v>
      </c>
      <c r="D598" s="12">
        <v>42520</v>
      </c>
    </row>
    <row r="599" spans="1:4" ht="15" customHeight="1" x14ac:dyDescent="0.25">
      <c r="A599" s="72" t="s">
        <v>142</v>
      </c>
      <c r="B599" s="53">
        <v>670948.99</v>
      </c>
      <c r="C599" s="14" t="s">
        <v>906</v>
      </c>
      <c r="D599" s="12">
        <v>42520</v>
      </c>
    </row>
    <row r="600" spans="1:4" ht="15" customHeight="1" x14ac:dyDescent="0.25">
      <c r="A600" s="72" t="s">
        <v>142</v>
      </c>
      <c r="B600" s="53">
        <v>993355.75</v>
      </c>
      <c r="C600" s="14" t="s">
        <v>1026</v>
      </c>
      <c r="D600" s="12">
        <v>42368</v>
      </c>
    </row>
    <row r="601" spans="1:4" ht="15" customHeight="1" x14ac:dyDescent="0.25">
      <c r="A601" s="72" t="s">
        <v>796</v>
      </c>
      <c r="B601" s="53">
        <v>62363.6</v>
      </c>
      <c r="C601" s="14" t="s">
        <v>907</v>
      </c>
      <c r="D601" s="12">
        <v>42520</v>
      </c>
    </row>
    <row r="602" spans="1:4" ht="15" customHeight="1" x14ac:dyDescent="0.25">
      <c r="A602" s="72" t="s">
        <v>559</v>
      </c>
      <c r="B602" s="53">
        <v>15895.78</v>
      </c>
      <c r="C602" s="14" t="s">
        <v>838</v>
      </c>
      <c r="D602" s="12">
        <v>42522</v>
      </c>
    </row>
    <row r="603" spans="1:4" ht="15" customHeight="1" x14ac:dyDescent="0.25">
      <c r="A603" s="72" t="s">
        <v>491</v>
      </c>
      <c r="B603" s="53">
        <v>275553.59999999998</v>
      </c>
      <c r="C603" s="14" t="s">
        <v>956</v>
      </c>
      <c r="D603" s="12">
        <v>42522</v>
      </c>
    </row>
    <row r="604" spans="1:4" ht="15" customHeight="1" x14ac:dyDescent="0.25">
      <c r="A604" s="72" t="s">
        <v>420</v>
      </c>
      <c r="B604" s="53">
        <v>42521.3</v>
      </c>
      <c r="C604" s="14" t="s">
        <v>987</v>
      </c>
      <c r="D604" s="12">
        <v>42522</v>
      </c>
    </row>
    <row r="605" spans="1:4" ht="15" customHeight="1" x14ac:dyDescent="0.25">
      <c r="A605" s="72" t="s">
        <v>1006</v>
      </c>
      <c r="B605" s="53">
        <v>1153225.8</v>
      </c>
      <c r="C605" s="14" t="s">
        <v>648</v>
      </c>
      <c r="D605" s="12">
        <v>42528</v>
      </c>
    </row>
    <row r="606" spans="1:4" ht="15" customHeight="1" x14ac:dyDescent="0.25">
      <c r="A606" s="72" t="s">
        <v>487</v>
      </c>
      <c r="B606" s="53">
        <v>46574.6</v>
      </c>
      <c r="C606" s="14" t="s">
        <v>1007</v>
      </c>
      <c r="D606" s="12">
        <v>42528</v>
      </c>
    </row>
    <row r="607" spans="1:4" ht="15" customHeight="1" x14ac:dyDescent="0.25">
      <c r="A607" s="72" t="s">
        <v>1008</v>
      </c>
      <c r="B607" s="53">
        <v>60180</v>
      </c>
      <c r="C607" s="14" t="s">
        <v>1009</v>
      </c>
      <c r="D607" s="12">
        <v>42528</v>
      </c>
    </row>
    <row r="608" spans="1:4" ht="15" customHeight="1" x14ac:dyDescent="0.25">
      <c r="A608" s="54" t="s">
        <v>789</v>
      </c>
      <c r="B608" s="26">
        <v>30237.5</v>
      </c>
      <c r="C608" s="54" t="s">
        <v>987</v>
      </c>
      <c r="D608" s="23">
        <v>42530</v>
      </c>
    </row>
    <row r="609" spans="1:6" ht="15" customHeight="1" x14ac:dyDescent="0.25">
      <c r="A609" s="54" t="s">
        <v>559</v>
      </c>
      <c r="B609" s="26">
        <v>6746.6</v>
      </c>
      <c r="C609" s="54" t="s">
        <v>1032</v>
      </c>
      <c r="D609" s="23">
        <v>42530</v>
      </c>
    </row>
    <row r="610" spans="1:6" ht="15" customHeight="1" x14ac:dyDescent="0.25">
      <c r="A610" s="54" t="s">
        <v>142</v>
      </c>
      <c r="B610" s="26">
        <v>547343.97</v>
      </c>
      <c r="C610" s="54" t="s">
        <v>1033</v>
      </c>
      <c r="D610" s="23">
        <v>42530</v>
      </c>
    </row>
    <row r="611" spans="1:6" ht="15" customHeight="1" x14ac:dyDescent="0.25">
      <c r="A611" s="54" t="s">
        <v>142</v>
      </c>
      <c r="B611" s="26">
        <v>512897.86</v>
      </c>
      <c r="C611" s="54" t="s">
        <v>1034</v>
      </c>
      <c r="D611" s="23">
        <v>42530</v>
      </c>
    </row>
    <row r="612" spans="1:6" ht="15" customHeight="1" x14ac:dyDescent="0.25">
      <c r="A612" s="54" t="s">
        <v>491</v>
      </c>
      <c r="B612" s="73">
        <v>315237</v>
      </c>
      <c r="C612" s="54" t="s">
        <v>1035</v>
      </c>
      <c r="D612" s="23">
        <v>42530</v>
      </c>
    </row>
    <row r="613" spans="1:6" ht="15" customHeight="1" x14ac:dyDescent="0.25">
      <c r="A613" s="54" t="s">
        <v>487</v>
      </c>
      <c r="B613" s="73">
        <v>103067</v>
      </c>
      <c r="C613" s="54" t="s">
        <v>1036</v>
      </c>
      <c r="D613" s="23">
        <v>42530</v>
      </c>
    </row>
    <row r="614" spans="1:6" ht="15" customHeight="1" x14ac:dyDescent="0.25">
      <c r="A614" s="54" t="s">
        <v>491</v>
      </c>
      <c r="B614" s="73">
        <v>23187</v>
      </c>
      <c r="C614" s="54" t="s">
        <v>1037</v>
      </c>
      <c r="D614" s="23">
        <v>42530</v>
      </c>
    </row>
    <row r="615" spans="1:6" ht="15" customHeight="1" x14ac:dyDescent="0.25">
      <c r="A615" s="54" t="s">
        <v>796</v>
      </c>
      <c r="B615" s="73">
        <v>312936</v>
      </c>
      <c r="C615" s="54" t="s">
        <v>1043</v>
      </c>
      <c r="D615" s="23">
        <v>42530</v>
      </c>
    </row>
    <row r="616" spans="1:6" ht="15" customHeight="1" x14ac:dyDescent="0.25">
      <c r="A616" s="54" t="s">
        <v>796</v>
      </c>
      <c r="B616" s="73">
        <v>81892</v>
      </c>
      <c r="C616" s="54" t="s">
        <v>1044</v>
      </c>
      <c r="D616" s="23">
        <v>42530</v>
      </c>
    </row>
    <row r="617" spans="1:6" ht="15" customHeight="1" x14ac:dyDescent="0.25">
      <c r="A617" s="54" t="s">
        <v>487</v>
      </c>
      <c r="B617" s="73">
        <v>163489</v>
      </c>
      <c r="C617" s="54" t="s">
        <v>1038</v>
      </c>
      <c r="D617" s="23">
        <v>42530</v>
      </c>
    </row>
    <row r="618" spans="1:6" ht="15" customHeight="1" x14ac:dyDescent="0.25">
      <c r="A618" s="54" t="s">
        <v>796</v>
      </c>
      <c r="B618" s="73">
        <v>279406.3</v>
      </c>
      <c r="C618" s="54" t="s">
        <v>1045</v>
      </c>
      <c r="D618" s="23">
        <v>42530</v>
      </c>
    </row>
    <row r="619" spans="1:6" ht="15" customHeight="1" x14ac:dyDescent="0.25">
      <c r="A619" s="72" t="s">
        <v>420</v>
      </c>
      <c r="B619" s="73">
        <v>32697.8</v>
      </c>
      <c r="C619" s="54" t="s">
        <v>1062</v>
      </c>
      <c r="D619" s="23">
        <v>42686</v>
      </c>
    </row>
    <row r="620" spans="1:6" ht="15" customHeight="1" x14ac:dyDescent="0.25">
      <c r="A620" s="54" t="s">
        <v>612</v>
      </c>
      <c r="B620" s="73">
        <v>183490</v>
      </c>
      <c r="C620" s="54" t="s">
        <v>1046</v>
      </c>
      <c r="D620" s="23">
        <v>42530</v>
      </c>
      <c r="F620" s="33"/>
    </row>
    <row r="621" spans="1:6" ht="15" customHeight="1" x14ac:dyDescent="0.25">
      <c r="A621" s="54" t="s">
        <v>487</v>
      </c>
      <c r="B621" s="73">
        <v>102599.82</v>
      </c>
      <c r="C621" s="54" t="s">
        <v>1076</v>
      </c>
      <c r="D621" s="23">
        <v>42535</v>
      </c>
      <c r="F621" s="33"/>
    </row>
    <row r="622" spans="1:6" ht="15" customHeight="1" x14ac:dyDescent="0.25">
      <c r="A622" s="54" t="s">
        <v>593</v>
      </c>
      <c r="B622" s="73">
        <v>29205</v>
      </c>
      <c r="C622" s="54" t="s">
        <v>1077</v>
      </c>
      <c r="D622" s="23">
        <v>42535</v>
      </c>
      <c r="F622" s="33"/>
    </row>
    <row r="623" spans="1:6" ht="30" customHeight="1" x14ac:dyDescent="0.25">
      <c r="A623" s="54" t="s">
        <v>491</v>
      </c>
      <c r="B623" s="73">
        <v>97373.6</v>
      </c>
      <c r="C623" s="54" t="s">
        <v>1078</v>
      </c>
      <c r="D623" s="23">
        <v>42535</v>
      </c>
      <c r="F623" s="33"/>
    </row>
    <row r="624" spans="1:6" ht="15" customHeight="1" x14ac:dyDescent="0.25">
      <c r="A624" s="54" t="s">
        <v>491</v>
      </c>
      <c r="B624" s="73">
        <v>26892</v>
      </c>
      <c r="C624" s="54" t="s">
        <v>1079</v>
      </c>
      <c r="D624" s="23">
        <v>42535</v>
      </c>
      <c r="F624" s="33"/>
    </row>
    <row r="625" spans="1:6" ht="15" customHeight="1" x14ac:dyDescent="0.25">
      <c r="A625" s="54" t="s">
        <v>796</v>
      </c>
      <c r="B625" s="73">
        <v>57525</v>
      </c>
      <c r="C625" s="54" t="s">
        <v>1080</v>
      </c>
      <c r="D625" s="23">
        <v>42535</v>
      </c>
      <c r="F625" s="33"/>
    </row>
    <row r="626" spans="1:6" ht="15" customHeight="1" x14ac:dyDescent="0.25">
      <c r="A626" s="54" t="s">
        <v>796</v>
      </c>
      <c r="B626" s="73">
        <v>49619</v>
      </c>
      <c r="C626" s="54" t="s">
        <v>1149</v>
      </c>
      <c r="D626" s="23">
        <v>42535</v>
      </c>
      <c r="F626" s="33"/>
    </row>
    <row r="627" spans="1:6" ht="15" customHeight="1" x14ac:dyDescent="0.25">
      <c r="A627" s="54" t="s">
        <v>796</v>
      </c>
      <c r="B627" s="73">
        <v>84724</v>
      </c>
      <c r="C627" s="54" t="s">
        <v>1150</v>
      </c>
      <c r="D627" s="23">
        <v>42535</v>
      </c>
      <c r="F627" s="33"/>
    </row>
    <row r="628" spans="1:6" ht="15" customHeight="1" x14ac:dyDescent="0.25">
      <c r="A628" s="54" t="s">
        <v>796</v>
      </c>
      <c r="B628" s="73">
        <v>493948</v>
      </c>
      <c r="C628" s="54" t="s">
        <v>1081</v>
      </c>
      <c r="D628" s="23">
        <v>42535</v>
      </c>
      <c r="F628" s="33"/>
    </row>
    <row r="629" spans="1:6" ht="15" customHeight="1" x14ac:dyDescent="0.25">
      <c r="A629" s="54" t="s">
        <v>559</v>
      </c>
      <c r="B629" s="73">
        <v>639206</v>
      </c>
      <c r="C629" s="54" t="s">
        <v>1031</v>
      </c>
      <c r="D629" s="23">
        <v>42535</v>
      </c>
      <c r="F629" s="33"/>
    </row>
    <row r="630" spans="1:6" ht="15" customHeight="1" x14ac:dyDescent="0.25">
      <c r="A630" s="54" t="s">
        <v>1102</v>
      </c>
      <c r="B630" s="73">
        <v>51330</v>
      </c>
      <c r="C630" s="54" t="s">
        <v>1103</v>
      </c>
      <c r="D630" s="23">
        <v>42536</v>
      </c>
      <c r="F630" s="33"/>
    </row>
    <row r="631" spans="1:6" ht="15" customHeight="1" x14ac:dyDescent="0.25">
      <c r="A631" s="54" t="s">
        <v>612</v>
      </c>
      <c r="B631" s="73">
        <v>203007.2</v>
      </c>
      <c r="C631" s="54" t="s">
        <v>1104</v>
      </c>
      <c r="D631" s="23">
        <v>42536</v>
      </c>
      <c r="F631" s="33"/>
    </row>
    <row r="632" spans="1:6" ht="15" customHeight="1" x14ac:dyDescent="0.25">
      <c r="A632" s="54" t="s">
        <v>1105</v>
      </c>
      <c r="B632" s="73">
        <v>385000</v>
      </c>
      <c r="C632" s="54" t="s">
        <v>1106</v>
      </c>
      <c r="D632" s="23">
        <v>42537</v>
      </c>
      <c r="F632" s="33"/>
    </row>
    <row r="633" spans="1:6" ht="15" customHeight="1" x14ac:dyDescent="0.25">
      <c r="A633" s="72" t="s">
        <v>420</v>
      </c>
      <c r="B633" s="73">
        <v>160539</v>
      </c>
      <c r="C633" s="54" t="s">
        <v>1107</v>
      </c>
      <c r="D633" s="23">
        <v>42537</v>
      </c>
      <c r="F633" s="33"/>
    </row>
    <row r="634" spans="1:6" ht="15" customHeight="1" x14ac:dyDescent="0.25">
      <c r="A634" s="54" t="s">
        <v>559</v>
      </c>
      <c r="B634" s="73">
        <v>30880</v>
      </c>
      <c r="C634" s="54" t="s">
        <v>1111</v>
      </c>
      <c r="D634" s="23">
        <v>42534</v>
      </c>
    </row>
    <row r="635" spans="1:6" ht="15" customHeight="1" x14ac:dyDescent="0.25">
      <c r="A635" s="32" t="s">
        <v>394</v>
      </c>
      <c r="B635" s="53">
        <v>91456</v>
      </c>
      <c r="C635" s="30" t="s">
        <v>395</v>
      </c>
      <c r="D635" s="11">
        <v>42300</v>
      </c>
    </row>
    <row r="636" spans="1:6" ht="15" customHeight="1" x14ac:dyDescent="0.25">
      <c r="A636" s="72" t="s">
        <v>110</v>
      </c>
      <c r="B636" s="26">
        <v>55932</v>
      </c>
      <c r="C636" s="54" t="s">
        <v>288</v>
      </c>
      <c r="D636" s="52">
        <v>42228</v>
      </c>
    </row>
    <row r="637" spans="1:6" ht="15" customHeight="1" x14ac:dyDescent="0.25">
      <c r="A637" s="32" t="s">
        <v>110</v>
      </c>
      <c r="B637" s="53">
        <v>68546.2</v>
      </c>
      <c r="C637" s="30" t="s">
        <v>408</v>
      </c>
      <c r="D637" s="11">
        <v>42310</v>
      </c>
    </row>
    <row r="638" spans="1:6" ht="15" customHeight="1" x14ac:dyDescent="0.25">
      <c r="A638" s="32" t="s">
        <v>398</v>
      </c>
      <c r="B638" s="53">
        <v>490880</v>
      </c>
      <c r="C638" s="30" t="s">
        <v>280</v>
      </c>
      <c r="D638" s="11">
        <v>42310</v>
      </c>
    </row>
    <row r="639" spans="1:6" ht="15" customHeight="1" x14ac:dyDescent="0.25">
      <c r="A639" s="32" t="s">
        <v>110</v>
      </c>
      <c r="B639" s="53">
        <v>297000</v>
      </c>
      <c r="C639" s="30" t="s">
        <v>223</v>
      </c>
      <c r="D639" s="11">
        <v>42118</v>
      </c>
    </row>
    <row r="640" spans="1:6" ht="15" customHeight="1" x14ac:dyDescent="0.25">
      <c r="A640" s="32" t="s">
        <v>263</v>
      </c>
      <c r="B640" s="53">
        <v>176056</v>
      </c>
      <c r="C640" s="30" t="s">
        <v>72</v>
      </c>
      <c r="D640" s="11">
        <v>42228</v>
      </c>
    </row>
    <row r="641" spans="1:4" ht="15" customHeight="1" x14ac:dyDescent="0.25">
      <c r="A641" s="72" t="s">
        <v>110</v>
      </c>
      <c r="B641" s="26">
        <v>138048</v>
      </c>
      <c r="C641" s="54" t="s">
        <v>289</v>
      </c>
      <c r="D641" s="52">
        <v>42228</v>
      </c>
    </row>
    <row r="642" spans="1:4" ht="15" customHeight="1" x14ac:dyDescent="0.25">
      <c r="A642" s="32" t="s">
        <v>420</v>
      </c>
      <c r="B642" s="53">
        <v>19694.2</v>
      </c>
      <c r="C642" s="30" t="s">
        <v>422</v>
      </c>
      <c r="D642" s="11">
        <v>42320</v>
      </c>
    </row>
    <row r="643" spans="1:4" ht="15" customHeight="1" x14ac:dyDescent="0.25">
      <c r="A643" s="32" t="s">
        <v>491</v>
      </c>
      <c r="B643" s="53">
        <v>246856</v>
      </c>
      <c r="C643" s="30" t="s">
        <v>1167</v>
      </c>
      <c r="D643" s="11">
        <v>42313</v>
      </c>
    </row>
    <row r="644" spans="1:4" ht="15" customHeight="1" x14ac:dyDescent="0.25">
      <c r="A644" s="32" t="s">
        <v>1130</v>
      </c>
      <c r="B644" s="53">
        <v>53743</v>
      </c>
      <c r="C644" s="30" t="s">
        <v>60</v>
      </c>
      <c r="D644" s="11">
        <v>42543</v>
      </c>
    </row>
    <row r="645" spans="1:4" ht="15" customHeight="1" x14ac:dyDescent="0.25">
      <c r="A645" s="32" t="s">
        <v>831</v>
      </c>
      <c r="B645" s="53">
        <v>51872.800000000003</v>
      </c>
      <c r="C645" s="30" t="s">
        <v>1171</v>
      </c>
      <c r="D645" s="11">
        <v>42534</v>
      </c>
    </row>
    <row r="646" spans="1:4" ht="15" customHeight="1" x14ac:dyDescent="0.25">
      <c r="A646" s="32"/>
      <c r="B646" s="53"/>
      <c r="C646" s="30"/>
      <c r="D646" s="11"/>
    </row>
    <row r="647" spans="1:4" ht="15" customHeight="1" x14ac:dyDescent="0.25">
      <c r="A647" s="74" t="s">
        <v>67</v>
      </c>
      <c r="B647" s="63">
        <f>SUM(B648:B662)</f>
        <v>1025328.5</v>
      </c>
      <c r="C647" s="75"/>
      <c r="D647" s="65"/>
    </row>
    <row r="648" spans="1:4" ht="15" customHeight="1" x14ac:dyDescent="0.25">
      <c r="A648" s="72" t="s">
        <v>58</v>
      </c>
      <c r="B648" s="26">
        <v>35400</v>
      </c>
      <c r="C648" s="54" t="s">
        <v>54</v>
      </c>
      <c r="D648" s="52">
        <v>41912</v>
      </c>
    </row>
    <row r="649" spans="1:4" ht="21.75" customHeight="1" x14ac:dyDescent="0.25">
      <c r="A649" s="72" t="s">
        <v>123</v>
      </c>
      <c r="B649" s="26">
        <v>70800</v>
      </c>
      <c r="C649" s="54" t="s">
        <v>258</v>
      </c>
      <c r="D649" s="52">
        <v>42195</v>
      </c>
    </row>
    <row r="650" spans="1:4" ht="21.75" customHeight="1" x14ac:dyDescent="0.25">
      <c r="A650" s="72" t="s">
        <v>266</v>
      </c>
      <c r="B650" s="26">
        <v>18880</v>
      </c>
      <c r="C650" s="54" t="s">
        <v>267</v>
      </c>
      <c r="D650" s="52">
        <v>42208</v>
      </c>
    </row>
    <row r="651" spans="1:4" ht="21.75" customHeight="1" x14ac:dyDescent="0.25">
      <c r="A651" s="72" t="s">
        <v>266</v>
      </c>
      <c r="B651" s="26">
        <v>7080</v>
      </c>
      <c r="C651" s="54" t="s">
        <v>309</v>
      </c>
      <c r="D651" s="52">
        <v>42234</v>
      </c>
    </row>
    <row r="652" spans="1:4" ht="21.75" customHeight="1" x14ac:dyDescent="0.25">
      <c r="A652" s="72" t="s">
        <v>366</v>
      </c>
      <c r="B652" s="26">
        <v>64645</v>
      </c>
      <c r="C652" s="54" t="s">
        <v>106</v>
      </c>
      <c r="D652" s="52">
        <v>42282</v>
      </c>
    </row>
    <row r="653" spans="1:4" ht="21.75" customHeight="1" x14ac:dyDescent="0.25">
      <c r="A653" s="72" t="s">
        <v>123</v>
      </c>
      <c r="B653" s="26">
        <v>88500</v>
      </c>
      <c r="C653" s="54" t="s">
        <v>525</v>
      </c>
      <c r="D653" s="52">
        <v>42144</v>
      </c>
    </row>
    <row r="654" spans="1:4" ht="21.75" customHeight="1" x14ac:dyDescent="0.25">
      <c r="A654" s="72" t="s">
        <v>266</v>
      </c>
      <c r="B654" s="26">
        <v>28320</v>
      </c>
      <c r="C654" s="54" t="s">
        <v>368</v>
      </c>
      <c r="D654" s="52">
        <v>42282</v>
      </c>
    </row>
    <row r="655" spans="1:4" ht="21.75" customHeight="1" x14ac:dyDescent="0.25">
      <c r="A655" s="72" t="s">
        <v>123</v>
      </c>
      <c r="B655" s="26">
        <v>17700</v>
      </c>
      <c r="C655" s="54" t="s">
        <v>588</v>
      </c>
      <c r="D655" s="52">
        <v>42408</v>
      </c>
    </row>
    <row r="656" spans="1:4" ht="21.75" customHeight="1" x14ac:dyDescent="0.25">
      <c r="A656" s="72" t="s">
        <v>123</v>
      </c>
      <c r="B656" s="26">
        <v>35400</v>
      </c>
      <c r="C656" s="54" t="s">
        <v>773</v>
      </c>
      <c r="D656" s="52">
        <v>42458</v>
      </c>
    </row>
    <row r="657" spans="1:4" ht="21.75" customHeight="1" x14ac:dyDescent="0.25">
      <c r="A657" s="72" t="s">
        <v>926</v>
      </c>
      <c r="B657" s="26">
        <v>19470</v>
      </c>
      <c r="C657" s="54" t="s">
        <v>928</v>
      </c>
      <c r="D657" s="52">
        <v>42520</v>
      </c>
    </row>
    <row r="658" spans="1:4" ht="15" customHeight="1" x14ac:dyDescent="0.25">
      <c r="A658" s="72" t="s">
        <v>492</v>
      </c>
      <c r="B658" s="26">
        <v>32025.200000000001</v>
      </c>
      <c r="C658" s="54" t="s">
        <v>996</v>
      </c>
      <c r="D658" s="52">
        <v>42529</v>
      </c>
    </row>
    <row r="659" spans="1:4" ht="15" customHeight="1" x14ac:dyDescent="0.25">
      <c r="A659" s="72" t="s">
        <v>420</v>
      </c>
      <c r="B659" s="26">
        <v>89401</v>
      </c>
      <c r="C659" s="54" t="s">
        <v>1061</v>
      </c>
      <c r="D659" s="52">
        <v>42415</v>
      </c>
    </row>
    <row r="660" spans="1:4" ht="15" customHeight="1" x14ac:dyDescent="0.25">
      <c r="A660" s="72" t="s">
        <v>420</v>
      </c>
      <c r="B660" s="26">
        <v>422676</v>
      </c>
      <c r="C660" s="54" t="s">
        <v>514</v>
      </c>
      <c r="D660" s="52">
        <v>42529</v>
      </c>
    </row>
    <row r="661" spans="1:4" ht="15" customHeight="1" x14ac:dyDescent="0.25">
      <c r="A661" s="72" t="s">
        <v>487</v>
      </c>
      <c r="B661" s="26">
        <v>69071.3</v>
      </c>
      <c r="C661" s="54" t="s">
        <v>997</v>
      </c>
      <c r="D661" s="52">
        <v>42529</v>
      </c>
    </row>
    <row r="662" spans="1:4" ht="15" customHeight="1" x14ac:dyDescent="0.25">
      <c r="A662" s="72" t="s">
        <v>926</v>
      </c>
      <c r="B662" s="26">
        <v>25960</v>
      </c>
      <c r="C662" s="54" t="s">
        <v>927</v>
      </c>
      <c r="D662" s="52">
        <v>42520</v>
      </c>
    </row>
    <row r="663" spans="1:4" ht="18" customHeight="1" x14ac:dyDescent="0.25">
      <c r="A663" s="72"/>
      <c r="B663" s="26"/>
      <c r="C663" s="54"/>
      <c r="D663" s="52"/>
    </row>
    <row r="664" spans="1:4" ht="35.25" customHeight="1" x14ac:dyDescent="0.25">
      <c r="A664" s="74" t="s">
        <v>9</v>
      </c>
      <c r="B664" s="63">
        <f>SUM(B665:B668)</f>
        <v>1147988.96</v>
      </c>
      <c r="C664" s="75"/>
      <c r="D664" s="65"/>
    </row>
    <row r="665" spans="1:4" ht="35.25" customHeight="1" x14ac:dyDescent="0.25">
      <c r="A665" s="72" t="s">
        <v>302</v>
      </c>
      <c r="B665" s="26">
        <v>198209.32</v>
      </c>
      <c r="C665" s="54" t="s">
        <v>303</v>
      </c>
      <c r="D665" s="52">
        <v>42216</v>
      </c>
    </row>
    <row r="666" spans="1:4" ht="35.25" customHeight="1" x14ac:dyDescent="0.25">
      <c r="A666" s="72" t="s">
        <v>384</v>
      </c>
      <c r="B666" s="26">
        <v>66195.64</v>
      </c>
      <c r="C666" s="54" t="s">
        <v>275</v>
      </c>
      <c r="D666" s="52">
        <v>42296</v>
      </c>
    </row>
    <row r="667" spans="1:4" ht="35.25" customHeight="1" x14ac:dyDescent="0.25">
      <c r="A667" s="72" t="s">
        <v>783</v>
      </c>
      <c r="B667" s="26">
        <v>741748</v>
      </c>
      <c r="C667" s="54" t="s">
        <v>784</v>
      </c>
      <c r="D667" s="52">
        <v>42474</v>
      </c>
    </row>
    <row r="668" spans="1:4" ht="35.25" customHeight="1" x14ac:dyDescent="0.25">
      <c r="A668" s="72" t="s">
        <v>862</v>
      </c>
      <c r="B668" s="26">
        <v>141836</v>
      </c>
      <c r="C668" s="54" t="s">
        <v>863</v>
      </c>
      <c r="D668" s="52">
        <v>42474</v>
      </c>
    </row>
    <row r="669" spans="1:4" ht="18.75" customHeight="1" x14ac:dyDescent="0.25">
      <c r="A669" s="72"/>
      <c r="B669" s="26"/>
      <c r="C669" s="54"/>
      <c r="D669" s="52"/>
    </row>
    <row r="670" spans="1:4" ht="35.25" customHeight="1" x14ac:dyDescent="0.25">
      <c r="A670" s="74" t="s">
        <v>0</v>
      </c>
      <c r="B670" s="63">
        <f>SUM(B671:B677)</f>
        <v>5421226.7999999998</v>
      </c>
      <c r="C670" s="76"/>
      <c r="D670" s="65"/>
    </row>
    <row r="671" spans="1:4" ht="35.25" customHeight="1" x14ac:dyDescent="0.25">
      <c r="A671" s="54" t="s">
        <v>192</v>
      </c>
      <c r="B671" s="53">
        <v>89680</v>
      </c>
      <c r="C671" s="53" t="s">
        <v>145</v>
      </c>
      <c r="D671" s="12">
        <v>42163</v>
      </c>
    </row>
    <row r="672" spans="1:4" ht="35.25" customHeight="1" x14ac:dyDescent="0.25">
      <c r="A672" s="72" t="s">
        <v>134</v>
      </c>
      <c r="B672" s="26">
        <v>491776.8</v>
      </c>
      <c r="C672" s="54" t="s">
        <v>135</v>
      </c>
      <c r="D672" s="52">
        <v>42017</v>
      </c>
    </row>
    <row r="673" spans="1:4" ht="35.25" customHeight="1" x14ac:dyDescent="0.25">
      <c r="A673" s="72" t="s">
        <v>269</v>
      </c>
      <c r="B673" s="26">
        <v>450170</v>
      </c>
      <c r="C673" s="54" t="s">
        <v>65</v>
      </c>
      <c r="D673" s="52">
        <v>42296</v>
      </c>
    </row>
    <row r="674" spans="1:4" ht="35.25" customHeight="1" x14ac:dyDescent="0.25">
      <c r="A674" s="72" t="s">
        <v>385</v>
      </c>
      <c r="B674" s="26">
        <v>3327600</v>
      </c>
      <c r="C674" s="54" t="s">
        <v>65</v>
      </c>
      <c r="D674" s="52">
        <v>42297</v>
      </c>
    </row>
    <row r="675" spans="1:4" ht="35.25" customHeight="1" x14ac:dyDescent="0.25">
      <c r="A675" s="72" t="s">
        <v>523</v>
      </c>
      <c r="B675" s="26">
        <v>40356</v>
      </c>
      <c r="C675" s="54" t="s">
        <v>524</v>
      </c>
      <c r="D675" s="52">
        <v>42017</v>
      </c>
    </row>
    <row r="676" spans="1:4" ht="35.25" customHeight="1" x14ac:dyDescent="0.25">
      <c r="A676" s="54" t="s">
        <v>351</v>
      </c>
      <c r="B676" s="14">
        <v>414180</v>
      </c>
      <c r="C676" s="53" t="s">
        <v>342</v>
      </c>
      <c r="D676" s="12">
        <v>42310</v>
      </c>
    </row>
    <row r="677" spans="1:4" ht="35.25" customHeight="1" x14ac:dyDescent="0.25">
      <c r="A677" s="54" t="s">
        <v>1145</v>
      </c>
      <c r="B677" s="14">
        <v>607464</v>
      </c>
      <c r="C677" s="53" t="s">
        <v>1146</v>
      </c>
      <c r="D677" s="12">
        <v>42537</v>
      </c>
    </row>
    <row r="678" spans="1:4" ht="15" customHeight="1" x14ac:dyDescent="0.25">
      <c r="A678" s="15"/>
      <c r="B678" s="53"/>
      <c r="C678" s="54"/>
      <c r="D678" s="12"/>
    </row>
    <row r="679" spans="1:4" ht="15" customHeight="1" x14ac:dyDescent="0.25">
      <c r="A679" s="74" t="s">
        <v>102</v>
      </c>
      <c r="B679" s="63">
        <f>SUM(B680:B681)</f>
        <v>1122486.8</v>
      </c>
      <c r="C679" s="76"/>
      <c r="D679" s="65"/>
    </row>
    <row r="680" spans="1:4" ht="15" customHeight="1" x14ac:dyDescent="0.25">
      <c r="A680" s="72" t="s">
        <v>332</v>
      </c>
      <c r="B680" s="26">
        <v>135346</v>
      </c>
      <c r="C680" s="54" t="s">
        <v>333</v>
      </c>
      <c r="D680" s="52">
        <v>42256</v>
      </c>
    </row>
    <row r="681" spans="1:4" ht="15" customHeight="1" x14ac:dyDescent="0.25">
      <c r="A681" s="72" t="s">
        <v>191</v>
      </c>
      <c r="B681" s="26">
        <v>987140.8</v>
      </c>
      <c r="C681" s="54" t="s">
        <v>342</v>
      </c>
      <c r="D681" s="52">
        <v>42262</v>
      </c>
    </row>
    <row r="682" spans="1:4" ht="15" customHeight="1" x14ac:dyDescent="0.25">
      <c r="A682" s="15"/>
      <c r="B682" s="53"/>
      <c r="C682" s="54"/>
      <c r="D682" s="12"/>
    </row>
    <row r="683" spans="1:4" ht="15" customHeight="1" x14ac:dyDescent="0.25">
      <c r="A683" s="76" t="s">
        <v>10</v>
      </c>
      <c r="B683" s="63">
        <f>SUM(B684:B697)</f>
        <v>10495523.6</v>
      </c>
      <c r="C683" s="66"/>
      <c r="D683" s="65"/>
    </row>
    <row r="684" spans="1:4" ht="15" customHeight="1" x14ac:dyDescent="0.25">
      <c r="A684" s="54" t="s">
        <v>47</v>
      </c>
      <c r="B684" s="53">
        <v>732319.8</v>
      </c>
      <c r="C684" s="13" t="s">
        <v>144</v>
      </c>
      <c r="D684" s="12">
        <v>42082</v>
      </c>
    </row>
    <row r="685" spans="1:4" ht="15" customHeight="1" x14ac:dyDescent="0.25">
      <c r="A685" s="54" t="s">
        <v>149</v>
      </c>
      <c r="B685" s="53">
        <v>52510</v>
      </c>
      <c r="C685" s="14" t="s">
        <v>27</v>
      </c>
      <c r="D685" s="12">
        <v>42060</v>
      </c>
    </row>
    <row r="686" spans="1:4" ht="15" customHeight="1" x14ac:dyDescent="0.25">
      <c r="A686" s="54" t="s">
        <v>158</v>
      </c>
      <c r="B686" s="53">
        <v>958667.4</v>
      </c>
      <c r="C686" s="14" t="s">
        <v>55</v>
      </c>
      <c r="D686" s="12">
        <v>42101</v>
      </c>
    </row>
    <row r="687" spans="1:4" ht="15" customHeight="1" x14ac:dyDescent="0.25">
      <c r="A687" s="54" t="s">
        <v>89</v>
      </c>
      <c r="B687" s="53">
        <v>650993.02</v>
      </c>
      <c r="C687" s="14" t="s">
        <v>184</v>
      </c>
      <c r="D687" s="12">
        <v>42151</v>
      </c>
    </row>
    <row r="688" spans="1:4" ht="15" customHeight="1" x14ac:dyDescent="0.25">
      <c r="A688" s="54" t="s">
        <v>213</v>
      </c>
      <c r="B688" s="53">
        <v>725100</v>
      </c>
      <c r="C688" s="14" t="s">
        <v>193</v>
      </c>
      <c r="D688" s="12">
        <v>42180</v>
      </c>
    </row>
    <row r="689" spans="1:4" ht="15" customHeight="1" x14ac:dyDescent="0.25">
      <c r="A689" s="54" t="s">
        <v>191</v>
      </c>
      <c r="B689" s="53">
        <v>1059935</v>
      </c>
      <c r="C689" s="14" t="s">
        <v>278</v>
      </c>
      <c r="D689" s="12">
        <v>42216</v>
      </c>
    </row>
    <row r="690" spans="1:4" ht="15" customHeight="1" x14ac:dyDescent="0.25">
      <c r="A690" s="54" t="s">
        <v>318</v>
      </c>
      <c r="B690" s="53">
        <v>98557.14</v>
      </c>
      <c r="C690" s="14" t="s">
        <v>319</v>
      </c>
      <c r="D690" s="12">
        <v>42429</v>
      </c>
    </row>
    <row r="691" spans="1:4" ht="15" customHeight="1" x14ac:dyDescent="0.25">
      <c r="A691" s="54" t="s">
        <v>316</v>
      </c>
      <c r="B691" s="53">
        <v>944000</v>
      </c>
      <c r="C691" s="14" t="s">
        <v>365</v>
      </c>
      <c r="D691" s="12">
        <v>42282</v>
      </c>
    </row>
    <row r="692" spans="1:4" ht="15" customHeight="1" x14ac:dyDescent="0.25">
      <c r="A692" s="54" t="s">
        <v>316</v>
      </c>
      <c r="B692" s="53">
        <v>409165</v>
      </c>
      <c r="C692" s="14" t="s">
        <v>370</v>
      </c>
      <c r="D692" s="12">
        <v>42282</v>
      </c>
    </row>
    <row r="693" spans="1:4" ht="15" customHeight="1" x14ac:dyDescent="0.25">
      <c r="A693" s="54" t="s">
        <v>269</v>
      </c>
      <c r="B693" s="53">
        <v>1003531</v>
      </c>
      <c r="C693" s="53" t="s">
        <v>270</v>
      </c>
      <c r="D693" s="12">
        <v>42208</v>
      </c>
    </row>
    <row r="694" spans="1:4" ht="15" customHeight="1" x14ac:dyDescent="0.25">
      <c r="A694" s="29" t="s">
        <v>864</v>
      </c>
      <c r="B694" s="47">
        <v>3111778</v>
      </c>
      <c r="C694" s="30" t="s">
        <v>438</v>
      </c>
      <c r="D694" s="17">
        <v>42495</v>
      </c>
    </row>
    <row r="695" spans="1:4" ht="15" customHeight="1" x14ac:dyDescent="0.25">
      <c r="A695" s="54" t="s">
        <v>577</v>
      </c>
      <c r="B695" s="53">
        <v>129800</v>
      </c>
      <c r="C695" s="14" t="s">
        <v>578</v>
      </c>
      <c r="D695" s="17">
        <v>42495</v>
      </c>
    </row>
    <row r="696" spans="1:4" ht="15" customHeight="1" x14ac:dyDescent="0.25">
      <c r="A696" s="54" t="s">
        <v>191</v>
      </c>
      <c r="B696" s="53">
        <v>619167.24</v>
      </c>
      <c r="C696" s="14" t="s">
        <v>444</v>
      </c>
      <c r="D696" s="12">
        <v>42391</v>
      </c>
    </row>
    <row r="697" spans="1:4" ht="15" customHeight="1" x14ac:dyDescent="0.25">
      <c r="A697" s="29"/>
      <c r="B697" s="53"/>
      <c r="C697" s="14"/>
      <c r="D697" s="12"/>
    </row>
    <row r="698" spans="1:4" ht="15" customHeight="1" x14ac:dyDescent="0.25">
      <c r="A698" s="76" t="s">
        <v>1</v>
      </c>
      <c r="B698" s="63">
        <f>SUM(B699:B702)</f>
        <v>4947757.67</v>
      </c>
      <c r="C698" s="66"/>
      <c r="D698" s="65"/>
    </row>
    <row r="699" spans="1:4" ht="15" customHeight="1" x14ac:dyDescent="0.25">
      <c r="A699" s="54" t="s">
        <v>254</v>
      </c>
      <c r="B699" s="53">
        <v>7400</v>
      </c>
      <c r="C699" s="53" t="s">
        <v>536</v>
      </c>
      <c r="D699" s="52">
        <v>42093</v>
      </c>
    </row>
    <row r="700" spans="1:4" ht="15" customHeight="1" x14ac:dyDescent="0.25">
      <c r="A700" s="54" t="s">
        <v>347</v>
      </c>
      <c r="B700" s="53">
        <v>3450</v>
      </c>
      <c r="C700" s="53" t="s">
        <v>537</v>
      </c>
      <c r="D700" s="52">
        <v>42290</v>
      </c>
    </row>
    <row r="701" spans="1:4" ht="15" customHeight="1" x14ac:dyDescent="0.25">
      <c r="A701" s="54" t="s">
        <v>1108</v>
      </c>
      <c r="B701" s="53">
        <v>4936907.67</v>
      </c>
      <c r="C701" s="53" t="s">
        <v>1109</v>
      </c>
      <c r="D701" s="52">
        <v>42537</v>
      </c>
    </row>
    <row r="702" spans="1:4" ht="15" customHeight="1" x14ac:dyDescent="0.25">
      <c r="A702" s="54"/>
      <c r="B702" s="53"/>
      <c r="C702" s="53"/>
      <c r="D702" s="52"/>
    </row>
    <row r="703" spans="1:4" ht="15" customHeight="1" x14ac:dyDescent="0.25">
      <c r="A703" s="76" t="s">
        <v>40</v>
      </c>
      <c r="B703" s="63">
        <f>SUM(B704:B715)</f>
        <v>411283027.03999996</v>
      </c>
      <c r="C703" s="66"/>
      <c r="D703" s="65"/>
    </row>
    <row r="704" spans="1:4" ht="15" customHeight="1" x14ac:dyDescent="0.25">
      <c r="A704" s="54" t="s">
        <v>279</v>
      </c>
      <c r="B704" s="53">
        <v>936454</v>
      </c>
      <c r="C704" s="53" t="s">
        <v>48</v>
      </c>
      <c r="D704" s="12">
        <v>42256</v>
      </c>
    </row>
    <row r="705" spans="1:4" ht="15" customHeight="1" x14ac:dyDescent="0.25">
      <c r="A705" s="54" t="s">
        <v>364</v>
      </c>
      <c r="B705" s="53">
        <v>13247851.710000001</v>
      </c>
      <c r="C705" s="53" t="s">
        <v>48</v>
      </c>
      <c r="D705" s="12">
        <v>42257</v>
      </c>
    </row>
    <row r="706" spans="1:4" ht="15" customHeight="1" x14ac:dyDescent="0.25">
      <c r="A706" s="54" t="s">
        <v>396</v>
      </c>
      <c r="B706" s="53">
        <v>5385600</v>
      </c>
      <c r="C706" s="53" t="s">
        <v>397</v>
      </c>
      <c r="D706" s="12">
        <v>42257</v>
      </c>
    </row>
    <row r="707" spans="1:4" ht="15" customHeight="1" x14ac:dyDescent="0.25">
      <c r="A707" s="54" t="s">
        <v>330</v>
      </c>
      <c r="B707" s="53">
        <v>61595732.390000001</v>
      </c>
      <c r="C707" s="53" t="s">
        <v>509</v>
      </c>
      <c r="D707" s="12">
        <v>42374</v>
      </c>
    </row>
    <row r="708" spans="1:4" ht="15" customHeight="1" x14ac:dyDescent="0.25">
      <c r="A708" s="54" t="s">
        <v>330</v>
      </c>
      <c r="B708" s="53">
        <v>75338173.150000006</v>
      </c>
      <c r="C708" s="53" t="s">
        <v>510</v>
      </c>
      <c r="D708" s="12">
        <v>42374</v>
      </c>
    </row>
    <row r="709" spans="1:4" ht="15" customHeight="1" x14ac:dyDescent="0.25">
      <c r="A709" s="54" t="s">
        <v>330</v>
      </c>
      <c r="B709" s="53">
        <v>73250388.859999999</v>
      </c>
      <c r="C709" s="53" t="s">
        <v>517</v>
      </c>
      <c r="D709" s="12">
        <v>42374</v>
      </c>
    </row>
    <row r="710" spans="1:4" ht="15" customHeight="1" x14ac:dyDescent="0.25">
      <c r="A710" s="54" t="s">
        <v>330</v>
      </c>
      <c r="B710" s="53">
        <v>91562986.079999998</v>
      </c>
      <c r="C710" s="53" t="s">
        <v>1017</v>
      </c>
      <c r="D710" s="12">
        <v>42734</v>
      </c>
    </row>
    <row r="711" spans="1:4" ht="15" customHeight="1" x14ac:dyDescent="0.25">
      <c r="A711" s="54" t="s">
        <v>279</v>
      </c>
      <c r="B711" s="53">
        <v>52991406.82</v>
      </c>
      <c r="C711" s="53" t="s">
        <v>496</v>
      </c>
      <c r="D711" s="12">
        <v>42431</v>
      </c>
    </row>
    <row r="712" spans="1:4" ht="15" customHeight="1" x14ac:dyDescent="0.25">
      <c r="A712" s="54" t="s">
        <v>693</v>
      </c>
      <c r="B712" s="53">
        <v>34056000</v>
      </c>
      <c r="C712" s="53" t="s">
        <v>48</v>
      </c>
      <c r="D712" s="12">
        <v>42419</v>
      </c>
    </row>
    <row r="713" spans="1:4" ht="15" customHeight="1" x14ac:dyDescent="0.25">
      <c r="A713" s="29" t="s">
        <v>739</v>
      </c>
      <c r="B713" s="53">
        <v>246434.03</v>
      </c>
      <c r="C713" s="53" t="s">
        <v>740</v>
      </c>
      <c r="D713" s="12">
        <v>42466</v>
      </c>
    </row>
    <row r="714" spans="1:4" ht="15" customHeight="1" x14ac:dyDescent="0.25">
      <c r="A714" s="29" t="s">
        <v>884</v>
      </c>
      <c r="B714" s="53">
        <v>2360000</v>
      </c>
      <c r="C714" s="53" t="s">
        <v>743</v>
      </c>
      <c r="D714" s="12">
        <v>42466</v>
      </c>
    </row>
    <row r="715" spans="1:4" ht="15" customHeight="1" x14ac:dyDescent="0.25">
      <c r="A715" s="32" t="s">
        <v>1110</v>
      </c>
      <c r="B715" s="53">
        <v>312000</v>
      </c>
      <c r="C715" s="53"/>
      <c r="D715" s="12">
        <v>42537</v>
      </c>
    </row>
    <row r="716" spans="1:4" ht="15" customHeight="1" x14ac:dyDescent="0.25">
      <c r="A716" s="29"/>
      <c r="B716" s="53"/>
      <c r="C716" s="53"/>
      <c r="D716" s="12"/>
    </row>
    <row r="717" spans="1:4" ht="15" customHeight="1" x14ac:dyDescent="0.25">
      <c r="A717" s="76" t="s">
        <v>46</v>
      </c>
      <c r="B717" s="63">
        <f>SUM(B718:B721)</f>
        <v>5210623.3499999996</v>
      </c>
      <c r="C717" s="63"/>
      <c r="D717" s="65"/>
    </row>
    <row r="718" spans="1:4" ht="15" customHeight="1" x14ac:dyDescent="0.25">
      <c r="A718" s="54" t="s">
        <v>518</v>
      </c>
      <c r="B718" s="53">
        <v>1632214.35</v>
      </c>
      <c r="C718" s="53" t="s">
        <v>519</v>
      </c>
      <c r="D718" s="12">
        <v>42466</v>
      </c>
    </row>
    <row r="719" spans="1:4" ht="15" customHeight="1" x14ac:dyDescent="0.25">
      <c r="A719" s="54" t="s">
        <v>518</v>
      </c>
      <c r="B719" s="53">
        <v>3444361</v>
      </c>
      <c r="C719" s="53" t="s">
        <v>390</v>
      </c>
      <c r="D719" s="52">
        <v>42340</v>
      </c>
    </row>
    <row r="720" spans="1:4" ht="15" customHeight="1" x14ac:dyDescent="0.25">
      <c r="A720" s="54" t="s">
        <v>518</v>
      </c>
      <c r="B720" s="53">
        <v>134048</v>
      </c>
      <c r="C720" s="53" t="s">
        <v>632</v>
      </c>
      <c r="D720" s="12">
        <v>42537</v>
      </c>
    </row>
    <row r="721" spans="1:4" ht="15" customHeight="1" x14ac:dyDescent="0.25">
      <c r="A721" s="54"/>
      <c r="B721" s="53"/>
      <c r="C721" s="53"/>
      <c r="D721" s="52"/>
    </row>
    <row r="722" spans="1:4" ht="15" customHeight="1" x14ac:dyDescent="0.25">
      <c r="A722" s="76" t="s">
        <v>18</v>
      </c>
      <c r="B722" s="63">
        <f>SUM(B723:B729)</f>
        <v>63223565.930000007</v>
      </c>
      <c r="C722" s="53"/>
      <c r="D722" s="12"/>
    </row>
    <row r="723" spans="1:4" ht="15" customHeight="1" x14ac:dyDescent="0.25">
      <c r="A723" s="29" t="s">
        <v>119</v>
      </c>
      <c r="B723" s="53">
        <v>3335388</v>
      </c>
      <c r="C723" s="53" t="s">
        <v>425</v>
      </c>
      <c r="D723" s="12">
        <v>42320</v>
      </c>
    </row>
    <row r="724" spans="1:4" ht="30" customHeight="1" x14ac:dyDescent="0.25">
      <c r="A724" s="54" t="s">
        <v>360</v>
      </c>
      <c r="B724" s="14">
        <v>2917560.62</v>
      </c>
      <c r="C724" s="53" t="s">
        <v>447</v>
      </c>
      <c r="D724" s="12">
        <v>42320</v>
      </c>
    </row>
    <row r="725" spans="1:4" ht="15" customHeight="1" x14ac:dyDescent="0.25">
      <c r="A725" s="54" t="s">
        <v>269</v>
      </c>
      <c r="B725" s="53">
        <v>3385420</v>
      </c>
      <c r="C725" s="53" t="s">
        <v>503</v>
      </c>
      <c r="D725" s="52">
        <v>42359</v>
      </c>
    </row>
    <row r="726" spans="1:4" ht="15" customHeight="1" x14ac:dyDescent="0.25">
      <c r="A726" s="54" t="s">
        <v>699</v>
      </c>
      <c r="B726" s="53">
        <v>19152000</v>
      </c>
      <c r="C726" s="53" t="s">
        <v>48</v>
      </c>
      <c r="D726" s="12">
        <v>42445</v>
      </c>
    </row>
    <row r="727" spans="1:4" ht="15" customHeight="1" x14ac:dyDescent="0.25">
      <c r="A727" s="54" t="s">
        <v>700</v>
      </c>
      <c r="B727" s="53">
        <v>5705200.1299999999</v>
      </c>
      <c r="C727" s="53" t="s">
        <v>48</v>
      </c>
      <c r="D727" s="12">
        <v>42445</v>
      </c>
    </row>
    <row r="728" spans="1:4" ht="15" customHeight="1" x14ac:dyDescent="0.25">
      <c r="A728" s="54" t="s">
        <v>701</v>
      </c>
      <c r="B728" s="53">
        <v>19151998.120000001</v>
      </c>
      <c r="C728" s="53" t="s">
        <v>48</v>
      </c>
      <c r="D728" s="12">
        <v>42445</v>
      </c>
    </row>
    <row r="729" spans="1:4" ht="15" customHeight="1" x14ac:dyDescent="0.25">
      <c r="A729" s="54" t="s">
        <v>701</v>
      </c>
      <c r="B729" s="53">
        <v>9575999.0600000005</v>
      </c>
      <c r="C729" s="53" t="s">
        <v>48</v>
      </c>
      <c r="D729" s="12">
        <v>42492</v>
      </c>
    </row>
    <row r="730" spans="1:4" ht="15" customHeight="1" x14ac:dyDescent="0.25">
      <c r="A730" s="29"/>
      <c r="B730" s="53"/>
      <c r="C730" s="53"/>
      <c r="D730" s="12"/>
    </row>
    <row r="731" spans="1:4" ht="15" customHeight="1" x14ac:dyDescent="0.25">
      <c r="A731" s="76" t="s">
        <v>75</v>
      </c>
      <c r="B731" s="63">
        <f>SUM(B732:B739)</f>
        <v>869526.13</v>
      </c>
      <c r="C731" s="63"/>
      <c r="D731" s="65"/>
    </row>
    <row r="732" spans="1:4" ht="15" customHeight="1" x14ac:dyDescent="0.25">
      <c r="A732" s="54" t="s">
        <v>271</v>
      </c>
      <c r="B732" s="53">
        <v>141836</v>
      </c>
      <c r="C732" s="53" t="s">
        <v>144</v>
      </c>
      <c r="D732" s="52"/>
    </row>
    <row r="733" spans="1:4" ht="15" customHeight="1" x14ac:dyDescent="0.25">
      <c r="A733" s="54" t="s">
        <v>198</v>
      </c>
      <c r="B733" s="53">
        <v>115777.53</v>
      </c>
      <c r="C733" s="53" t="s">
        <v>199</v>
      </c>
      <c r="D733" s="52">
        <v>42173</v>
      </c>
    </row>
    <row r="734" spans="1:4" ht="30" customHeight="1" x14ac:dyDescent="0.25">
      <c r="A734" s="54" t="s">
        <v>277</v>
      </c>
      <c r="B734" s="14">
        <v>67224.600000000006</v>
      </c>
      <c r="C734" s="53" t="s">
        <v>310</v>
      </c>
      <c r="D734" s="12">
        <v>42234</v>
      </c>
    </row>
    <row r="735" spans="1:4" ht="15" customHeight="1" x14ac:dyDescent="0.25">
      <c r="A735" s="54" t="s">
        <v>277</v>
      </c>
      <c r="B735" s="14">
        <v>21948</v>
      </c>
      <c r="C735" s="53" t="s">
        <v>300</v>
      </c>
      <c r="D735" s="12">
        <v>42228</v>
      </c>
    </row>
    <row r="736" spans="1:4" ht="15" customHeight="1" x14ac:dyDescent="0.25">
      <c r="A736" s="54" t="s">
        <v>329</v>
      </c>
      <c r="B736" s="53">
        <v>129564</v>
      </c>
      <c r="C736" s="53" t="s">
        <v>27</v>
      </c>
      <c r="D736" s="12">
        <v>42251</v>
      </c>
    </row>
    <row r="737" spans="1:11" ht="15" customHeight="1" x14ac:dyDescent="0.25">
      <c r="A737" s="54" t="s">
        <v>277</v>
      </c>
      <c r="B737" s="14">
        <v>385860</v>
      </c>
      <c r="C737" s="53" t="s">
        <v>427</v>
      </c>
      <c r="D737" s="12">
        <v>42268</v>
      </c>
    </row>
    <row r="738" spans="1:11" ht="15" customHeight="1" x14ac:dyDescent="0.25">
      <c r="A738" s="54" t="s">
        <v>277</v>
      </c>
      <c r="B738" s="14">
        <v>7316</v>
      </c>
      <c r="C738" s="53" t="s">
        <v>358</v>
      </c>
      <c r="D738" s="12">
        <v>42272</v>
      </c>
    </row>
    <row r="739" spans="1:11" ht="15" customHeight="1" x14ac:dyDescent="0.25">
      <c r="A739" s="54"/>
      <c r="B739" s="14"/>
      <c r="C739" s="53"/>
      <c r="D739" s="12"/>
    </row>
    <row r="740" spans="1:11" ht="15" customHeight="1" x14ac:dyDescent="0.25">
      <c r="A740" s="76" t="s">
        <v>41</v>
      </c>
      <c r="B740" s="63">
        <f>SUM(B741:B745)</f>
        <v>3349860</v>
      </c>
      <c r="C740" s="63"/>
      <c r="D740" s="65"/>
    </row>
    <row r="741" spans="1:11" ht="15" customHeight="1" x14ac:dyDescent="0.25">
      <c r="A741" s="16" t="s">
        <v>261</v>
      </c>
      <c r="B741" s="18">
        <v>250000</v>
      </c>
      <c r="C741" s="16" t="s">
        <v>262</v>
      </c>
      <c r="D741" s="21">
        <v>42201</v>
      </c>
    </row>
    <row r="742" spans="1:11" ht="15" customHeight="1" x14ac:dyDescent="0.25">
      <c r="A742" s="16" t="s">
        <v>317</v>
      </c>
      <c r="B742" s="18">
        <v>142300</v>
      </c>
      <c r="C742" s="16" t="s">
        <v>513</v>
      </c>
      <c r="D742" s="21">
        <v>42374</v>
      </c>
    </row>
    <row r="743" spans="1:11" ht="15" customHeight="1" x14ac:dyDescent="0.25">
      <c r="A743" s="16" t="s">
        <v>317</v>
      </c>
      <c r="B743" s="18">
        <v>133400</v>
      </c>
      <c r="C743" s="16" t="s">
        <v>569</v>
      </c>
      <c r="D743" s="21">
        <v>42391</v>
      </c>
    </row>
    <row r="744" spans="1:11" ht="15" customHeight="1" x14ac:dyDescent="0.25">
      <c r="A744" s="16" t="s">
        <v>317</v>
      </c>
      <c r="B744" s="18">
        <v>19760</v>
      </c>
      <c r="C744" s="16" t="s">
        <v>877</v>
      </c>
      <c r="D744" s="21">
        <v>42391</v>
      </c>
    </row>
    <row r="745" spans="1:11" ht="15" customHeight="1" x14ac:dyDescent="0.25">
      <c r="A745" s="16" t="s">
        <v>13</v>
      </c>
      <c r="B745" s="18">
        <v>2804400</v>
      </c>
      <c r="C745" s="37"/>
      <c r="D745" s="21">
        <v>42474</v>
      </c>
    </row>
    <row r="746" spans="1:11" ht="15" customHeight="1" x14ac:dyDescent="0.25">
      <c r="A746" s="76" t="s">
        <v>465</v>
      </c>
      <c r="B746" s="63">
        <f>SUM(B747)</f>
        <v>2581840</v>
      </c>
      <c r="C746" s="63"/>
      <c r="D746" s="65"/>
    </row>
    <row r="747" spans="1:11" ht="30" customHeight="1" x14ac:dyDescent="0.25">
      <c r="A747" s="16" t="s">
        <v>466</v>
      </c>
      <c r="B747" s="18">
        <v>2581840</v>
      </c>
      <c r="C747" s="16" t="s">
        <v>467</v>
      </c>
      <c r="D747" s="21">
        <v>42340</v>
      </c>
    </row>
    <row r="748" spans="1:11" ht="15" customHeight="1" x14ac:dyDescent="0.25">
      <c r="A748" s="16"/>
      <c r="B748" s="18"/>
      <c r="C748" s="16"/>
      <c r="D748" s="21"/>
    </row>
    <row r="749" spans="1:11" ht="15" customHeight="1" x14ac:dyDescent="0.25">
      <c r="A749" s="76" t="s">
        <v>11</v>
      </c>
      <c r="B749" s="63">
        <f>SUM(B750:B751)</f>
        <v>3380586</v>
      </c>
      <c r="C749" s="63"/>
      <c r="D749" s="65"/>
    </row>
    <row r="750" spans="1:11" ht="15" customHeight="1" x14ac:dyDescent="0.25">
      <c r="A750" s="54" t="s">
        <v>389</v>
      </c>
      <c r="B750" s="53">
        <v>3344361</v>
      </c>
      <c r="C750" s="53" t="s">
        <v>390</v>
      </c>
      <c r="D750" s="52">
        <v>42297</v>
      </c>
    </row>
    <row r="751" spans="1:11" ht="30" customHeight="1" x14ac:dyDescent="0.25">
      <c r="A751" s="54" t="s">
        <v>771</v>
      </c>
      <c r="B751" s="53">
        <v>36225</v>
      </c>
      <c r="C751" s="53" t="s">
        <v>772</v>
      </c>
      <c r="D751" s="52">
        <v>42458</v>
      </c>
    </row>
    <row r="752" spans="1:11" ht="15" customHeight="1" x14ac:dyDescent="0.25">
      <c r="A752" s="54"/>
      <c r="B752" s="53"/>
      <c r="C752" s="53"/>
      <c r="D752" s="52"/>
      <c r="K752" s="33"/>
    </row>
    <row r="753" spans="1:4" ht="15" customHeight="1" x14ac:dyDescent="0.25">
      <c r="A753" s="76" t="s">
        <v>12</v>
      </c>
      <c r="B753" s="63">
        <f>SUM(B754:B774)</f>
        <v>41747822.25</v>
      </c>
      <c r="C753" s="63"/>
      <c r="D753" s="65"/>
    </row>
    <row r="754" spans="1:4" ht="15" customHeight="1" x14ac:dyDescent="0.25">
      <c r="A754" s="54" t="s">
        <v>113</v>
      </c>
      <c r="B754" s="53">
        <v>1890034.09</v>
      </c>
      <c r="C754" s="53" t="s">
        <v>307</v>
      </c>
      <c r="D754" s="12">
        <v>42134</v>
      </c>
    </row>
    <row r="755" spans="1:4" ht="15" customHeight="1" x14ac:dyDescent="0.25">
      <c r="A755" s="54" t="s">
        <v>308</v>
      </c>
      <c r="B755" s="53">
        <v>617177.76</v>
      </c>
      <c r="C755" s="53" t="s">
        <v>60</v>
      </c>
      <c r="D755" s="52">
        <v>42234</v>
      </c>
    </row>
    <row r="756" spans="1:4" ht="30" customHeight="1" x14ac:dyDescent="0.25">
      <c r="A756" s="54" t="s">
        <v>249</v>
      </c>
      <c r="B756" s="53">
        <v>6642263.71</v>
      </c>
      <c r="C756" s="53" t="s">
        <v>350</v>
      </c>
      <c r="D756" s="52">
        <v>42234</v>
      </c>
    </row>
    <row r="757" spans="1:4" ht="15" customHeight="1" x14ac:dyDescent="0.25">
      <c r="A757" s="29" t="s">
        <v>386</v>
      </c>
      <c r="B757" s="53">
        <v>2496402.9</v>
      </c>
      <c r="C757" s="53" t="s">
        <v>280</v>
      </c>
      <c r="D757" s="12">
        <v>42297</v>
      </c>
    </row>
    <row r="758" spans="1:4" ht="15" customHeight="1" x14ac:dyDescent="0.25">
      <c r="A758" s="29" t="s">
        <v>119</v>
      </c>
      <c r="B758" s="53">
        <v>843349.15</v>
      </c>
      <c r="C758" s="53" t="s">
        <v>441</v>
      </c>
      <c r="D758" s="12">
        <v>42334</v>
      </c>
    </row>
    <row r="759" spans="1:4" ht="15" customHeight="1" x14ac:dyDescent="0.25">
      <c r="A759" s="29" t="s">
        <v>156</v>
      </c>
      <c r="B759" s="47">
        <v>3405331.74</v>
      </c>
      <c r="C759" s="30" t="s">
        <v>500</v>
      </c>
      <c r="D759" s="17">
        <v>42359</v>
      </c>
    </row>
    <row r="760" spans="1:4" ht="15" customHeight="1" x14ac:dyDescent="0.25">
      <c r="A760" s="29" t="s">
        <v>633</v>
      </c>
      <c r="B760" s="53">
        <v>1654968.37</v>
      </c>
      <c r="C760" s="53" t="s">
        <v>59</v>
      </c>
      <c r="D760" s="12">
        <v>42429</v>
      </c>
    </row>
    <row r="761" spans="1:4" ht="15" customHeight="1" x14ac:dyDescent="0.25">
      <c r="A761" s="29" t="s">
        <v>644</v>
      </c>
      <c r="B761" s="53">
        <v>72199.899999999994</v>
      </c>
      <c r="C761" s="53" t="s">
        <v>645</v>
      </c>
      <c r="D761" s="12">
        <v>42430</v>
      </c>
    </row>
    <row r="762" spans="1:4" ht="15" customHeight="1" x14ac:dyDescent="0.25">
      <c r="A762" s="29" t="s">
        <v>439</v>
      </c>
      <c r="B762" s="53">
        <v>140892</v>
      </c>
      <c r="C762" s="53" t="s">
        <v>650</v>
      </c>
      <c r="D762" s="12">
        <v>42431</v>
      </c>
    </row>
    <row r="763" spans="1:4" ht="15" customHeight="1" x14ac:dyDescent="0.25">
      <c r="A763" s="29" t="s">
        <v>690</v>
      </c>
      <c r="B763" s="53">
        <v>45906</v>
      </c>
      <c r="C763" s="53" t="s">
        <v>691</v>
      </c>
      <c r="D763" s="12">
        <v>42431</v>
      </c>
    </row>
    <row r="764" spans="1:4" ht="15" customHeight="1" x14ac:dyDescent="0.25">
      <c r="A764" s="29" t="s">
        <v>660</v>
      </c>
      <c r="B764" s="53">
        <v>172280</v>
      </c>
      <c r="C764" s="53" t="s">
        <v>661</v>
      </c>
      <c r="D764" s="12">
        <v>42439</v>
      </c>
    </row>
    <row r="765" spans="1:4" ht="30" customHeight="1" x14ac:dyDescent="0.25">
      <c r="A765" s="29" t="s">
        <v>113</v>
      </c>
      <c r="B765" s="53">
        <v>226400.47</v>
      </c>
      <c r="C765" s="53" t="s">
        <v>713</v>
      </c>
      <c r="D765" s="12">
        <v>42458</v>
      </c>
    </row>
    <row r="766" spans="1:4" ht="15" customHeight="1" x14ac:dyDescent="0.25">
      <c r="A766" s="29" t="s">
        <v>717</v>
      </c>
      <c r="B766" s="53">
        <v>297048.69</v>
      </c>
      <c r="C766" s="53" t="s">
        <v>718</v>
      </c>
      <c r="D766" s="12">
        <v>42458</v>
      </c>
    </row>
    <row r="767" spans="1:4" ht="15" customHeight="1" x14ac:dyDescent="0.25">
      <c r="A767" s="29" t="s">
        <v>439</v>
      </c>
      <c r="B767" s="53">
        <v>15525</v>
      </c>
      <c r="C767" s="53" t="s">
        <v>724</v>
      </c>
      <c r="D767" s="12">
        <v>42464</v>
      </c>
    </row>
    <row r="768" spans="1:4" ht="15" customHeight="1" x14ac:dyDescent="0.25">
      <c r="A768" s="29" t="s">
        <v>735</v>
      </c>
      <c r="B768" s="53">
        <v>10332336</v>
      </c>
      <c r="C768" s="53" t="s">
        <v>736</v>
      </c>
      <c r="D768" s="12">
        <v>42466</v>
      </c>
    </row>
    <row r="769" spans="1:4" ht="43.5" customHeight="1" x14ac:dyDescent="0.25">
      <c r="A769" s="29" t="s">
        <v>738</v>
      </c>
      <c r="B769" s="53">
        <v>640532.01</v>
      </c>
      <c r="C769" s="53" t="s">
        <v>27</v>
      </c>
      <c r="D769" s="12">
        <v>42466</v>
      </c>
    </row>
    <row r="770" spans="1:4" ht="15" customHeight="1" x14ac:dyDescent="0.25">
      <c r="A770" s="29" t="s">
        <v>750</v>
      </c>
      <c r="B770" s="53">
        <v>60000</v>
      </c>
      <c r="C770" s="53" t="s">
        <v>60</v>
      </c>
      <c r="D770" s="12">
        <v>42466</v>
      </c>
    </row>
    <row r="771" spans="1:4" ht="30" customHeight="1" x14ac:dyDescent="0.25">
      <c r="A771" s="54" t="s">
        <v>767</v>
      </c>
      <c r="B771" s="53">
        <v>2014968</v>
      </c>
      <c r="C771" s="53" t="s">
        <v>48</v>
      </c>
      <c r="D771" s="12">
        <v>42467</v>
      </c>
    </row>
    <row r="772" spans="1:4" ht="30" customHeight="1" x14ac:dyDescent="0.25">
      <c r="A772" s="54" t="s">
        <v>1145</v>
      </c>
      <c r="B772" s="53">
        <v>4963907.67</v>
      </c>
      <c r="C772" s="53" t="s">
        <v>1151</v>
      </c>
      <c r="D772" s="12">
        <v>42541</v>
      </c>
    </row>
    <row r="773" spans="1:4" ht="30" customHeight="1" x14ac:dyDescent="0.25">
      <c r="A773" s="54" t="s">
        <v>221</v>
      </c>
      <c r="B773" s="53">
        <v>2453328.79</v>
      </c>
      <c r="C773" s="53" t="s">
        <v>1175</v>
      </c>
      <c r="D773" s="12">
        <v>42534</v>
      </c>
    </row>
    <row r="774" spans="1:4" ht="15" customHeight="1" x14ac:dyDescent="0.25">
      <c r="A774" s="29" t="s">
        <v>249</v>
      </c>
      <c r="B774" s="53">
        <v>2762970</v>
      </c>
      <c r="C774" s="53" t="s">
        <v>978</v>
      </c>
      <c r="D774" s="12">
        <v>42522</v>
      </c>
    </row>
    <row r="775" spans="1:4" ht="15" customHeight="1" x14ac:dyDescent="0.25">
      <c r="A775" s="29"/>
      <c r="B775" s="53"/>
      <c r="C775" s="53"/>
      <c r="D775" s="12"/>
    </row>
    <row r="776" spans="1:4" ht="15" customHeight="1" x14ac:dyDescent="0.25">
      <c r="A776" s="76" t="s">
        <v>359</v>
      </c>
      <c r="B776" s="63">
        <f>SUM(B777:B784)</f>
        <v>231449389.51999998</v>
      </c>
      <c r="C776" s="63"/>
      <c r="D776" s="65"/>
    </row>
    <row r="777" spans="1:4" ht="15" customHeight="1" x14ac:dyDescent="0.25">
      <c r="A777" s="54" t="s">
        <v>101</v>
      </c>
      <c r="B777" s="53">
        <v>7974839.0599999996</v>
      </c>
      <c r="C777" s="53" t="s">
        <v>604</v>
      </c>
      <c r="D777" s="12">
        <v>42458</v>
      </c>
    </row>
    <row r="778" spans="1:4" ht="15" customHeight="1" x14ac:dyDescent="0.25">
      <c r="A778" s="54" t="s">
        <v>360</v>
      </c>
      <c r="B778" s="53">
        <v>1135003.2</v>
      </c>
      <c r="C778" s="53" t="s">
        <v>719</v>
      </c>
      <c r="D778" s="12">
        <v>42458</v>
      </c>
    </row>
    <row r="779" spans="1:4" ht="30" customHeight="1" x14ac:dyDescent="0.25">
      <c r="A779" s="54" t="s">
        <v>118</v>
      </c>
      <c r="B779" s="53">
        <v>4345879.42</v>
      </c>
      <c r="C779" s="53" t="s">
        <v>631</v>
      </c>
      <c r="D779" s="12">
        <v>42426</v>
      </c>
    </row>
    <row r="780" spans="1:4" ht="15" customHeight="1" x14ac:dyDescent="0.25">
      <c r="A780" s="54" t="s">
        <v>118</v>
      </c>
      <c r="B780" s="53">
        <v>41151681.100000001</v>
      </c>
      <c r="C780" s="53" t="s">
        <v>748</v>
      </c>
      <c r="D780" s="12">
        <v>42419</v>
      </c>
    </row>
    <row r="781" spans="1:4" ht="15" customHeight="1" x14ac:dyDescent="0.25">
      <c r="A781" s="54" t="s">
        <v>118</v>
      </c>
      <c r="B781" s="53">
        <v>30050393.629999999</v>
      </c>
      <c r="C781" s="53" t="s">
        <v>54</v>
      </c>
      <c r="D781" s="12">
        <v>42426</v>
      </c>
    </row>
    <row r="782" spans="1:4" ht="15" customHeight="1" x14ac:dyDescent="0.25">
      <c r="A782" s="54" t="s">
        <v>118</v>
      </c>
      <c r="B782" s="53">
        <v>52152956</v>
      </c>
      <c r="C782" s="53" t="s">
        <v>846</v>
      </c>
      <c r="D782" s="12">
        <v>42489</v>
      </c>
    </row>
    <row r="783" spans="1:4" ht="15" customHeight="1" x14ac:dyDescent="0.25">
      <c r="A783" s="54" t="s">
        <v>118</v>
      </c>
      <c r="B783" s="53">
        <v>94638637.109999999</v>
      </c>
      <c r="C783" s="53" t="s">
        <v>858</v>
      </c>
      <c r="D783" s="12">
        <v>42492</v>
      </c>
    </row>
    <row r="784" spans="1:4" ht="15" customHeight="1" x14ac:dyDescent="0.25">
      <c r="A784" s="54"/>
      <c r="B784" s="53"/>
      <c r="C784" s="53"/>
      <c r="D784" s="12"/>
    </row>
    <row r="785" spans="1:4" ht="15" customHeight="1" x14ac:dyDescent="0.25">
      <c r="A785" s="76" t="s">
        <v>283</v>
      </c>
      <c r="B785" s="63">
        <f>SUM(B786:B787)</f>
        <v>103604</v>
      </c>
      <c r="C785" s="63"/>
      <c r="D785" s="65"/>
    </row>
    <row r="786" spans="1:4" ht="15" customHeight="1" x14ac:dyDescent="0.25">
      <c r="A786" s="29" t="s">
        <v>322</v>
      </c>
      <c r="B786" s="53">
        <v>103604</v>
      </c>
      <c r="C786" s="53" t="s">
        <v>195</v>
      </c>
      <c r="D786" s="12">
        <v>42262</v>
      </c>
    </row>
    <row r="787" spans="1:4" ht="15" customHeight="1" x14ac:dyDescent="0.25">
      <c r="A787" s="54"/>
      <c r="B787" s="53"/>
      <c r="C787" s="53"/>
      <c r="D787" s="12"/>
    </row>
    <row r="788" spans="1:4" ht="15" customHeight="1" x14ac:dyDescent="0.25">
      <c r="A788" s="76" t="s">
        <v>161</v>
      </c>
      <c r="B788" s="63">
        <f>SUM(B789:B791)</f>
        <v>3433402.8200000003</v>
      </c>
      <c r="C788" s="63"/>
      <c r="D788" s="65"/>
    </row>
    <row r="789" spans="1:4" ht="15" customHeight="1" x14ac:dyDescent="0.25">
      <c r="A789" s="54" t="s">
        <v>596</v>
      </c>
      <c r="B789" s="53">
        <v>24139.27</v>
      </c>
      <c r="C789" s="53" t="s">
        <v>597</v>
      </c>
      <c r="D789" s="52"/>
    </row>
    <row r="790" spans="1:4" ht="15" customHeight="1" x14ac:dyDescent="0.25">
      <c r="A790" s="54" t="s">
        <v>464</v>
      </c>
      <c r="B790" s="53">
        <v>3343277.95</v>
      </c>
      <c r="C790" s="53" t="s">
        <v>201</v>
      </c>
      <c r="D790" s="52">
        <v>42353</v>
      </c>
    </row>
    <row r="791" spans="1:4" ht="15" customHeight="1" x14ac:dyDescent="0.25">
      <c r="A791" s="54" t="s">
        <v>329</v>
      </c>
      <c r="B791" s="53">
        <v>65985.600000000006</v>
      </c>
      <c r="C791" s="53" t="s">
        <v>1156</v>
      </c>
      <c r="D791" s="52">
        <v>42538</v>
      </c>
    </row>
    <row r="792" spans="1:4" ht="15" customHeight="1" x14ac:dyDescent="0.25">
      <c r="A792" s="54"/>
      <c r="B792" s="53"/>
      <c r="C792" s="53"/>
      <c r="D792" s="12"/>
    </row>
    <row r="793" spans="1:4" ht="15" customHeight="1" x14ac:dyDescent="0.25">
      <c r="A793" s="76" t="s">
        <v>542</v>
      </c>
      <c r="B793" s="63">
        <f>+B794</f>
        <v>10030</v>
      </c>
      <c r="C793" s="63"/>
      <c r="D793" s="65"/>
    </row>
    <row r="794" spans="1:4" ht="15" customHeight="1" x14ac:dyDescent="0.25">
      <c r="A794" s="54" t="s">
        <v>544</v>
      </c>
      <c r="B794" s="53">
        <v>10030</v>
      </c>
      <c r="C794" s="53" t="s">
        <v>543</v>
      </c>
      <c r="D794" s="52">
        <v>42538</v>
      </c>
    </row>
    <row r="795" spans="1:4" ht="15" customHeight="1" x14ac:dyDescent="0.25">
      <c r="A795" s="54"/>
      <c r="B795" s="53"/>
      <c r="C795" s="53"/>
      <c r="D795" s="12"/>
    </row>
    <row r="796" spans="1:4" ht="15" customHeight="1" x14ac:dyDescent="0.25">
      <c r="A796" s="76" t="s">
        <v>285</v>
      </c>
      <c r="B796" s="63">
        <f>SUM(B797:B803)</f>
        <v>5275176.4000000004</v>
      </c>
      <c r="C796" s="63"/>
      <c r="D796" s="65"/>
    </row>
    <row r="797" spans="1:4" ht="15" customHeight="1" x14ac:dyDescent="0.25">
      <c r="A797" s="54" t="s">
        <v>31</v>
      </c>
      <c r="B797" s="53">
        <v>822470.03</v>
      </c>
      <c r="C797" s="53" t="s">
        <v>32</v>
      </c>
      <c r="D797" s="12">
        <v>41699</v>
      </c>
    </row>
    <row r="798" spans="1:4" ht="15" customHeight="1" x14ac:dyDescent="0.25">
      <c r="A798" s="54" t="s">
        <v>88</v>
      </c>
      <c r="B798" s="53">
        <v>12175.68</v>
      </c>
      <c r="C798" s="53" t="s">
        <v>34</v>
      </c>
      <c r="D798" s="12">
        <v>41912</v>
      </c>
    </row>
    <row r="799" spans="1:4" ht="15" customHeight="1" x14ac:dyDescent="0.25">
      <c r="A799" s="54" t="s">
        <v>167</v>
      </c>
      <c r="B799" s="53">
        <v>659482.55000000005</v>
      </c>
      <c r="C799" s="53" t="s">
        <v>168</v>
      </c>
      <c r="D799" s="12">
        <v>42108</v>
      </c>
    </row>
    <row r="800" spans="1:4" ht="30" customHeight="1" x14ac:dyDescent="0.25">
      <c r="A800" s="54" t="s">
        <v>221</v>
      </c>
      <c r="B800" s="53">
        <v>478460.5</v>
      </c>
      <c r="C800" s="53" t="s">
        <v>290</v>
      </c>
      <c r="D800" s="12">
        <v>42228</v>
      </c>
    </row>
    <row r="801" spans="1:4" ht="15" customHeight="1" x14ac:dyDescent="0.25">
      <c r="A801" s="29" t="s">
        <v>545</v>
      </c>
      <c r="B801" s="53">
        <v>3080</v>
      </c>
      <c r="C801" s="53" t="s">
        <v>546</v>
      </c>
      <c r="D801" s="12">
        <v>41688</v>
      </c>
    </row>
    <row r="802" spans="1:4" ht="15" customHeight="1" x14ac:dyDescent="0.25">
      <c r="A802" s="29" t="s">
        <v>573</v>
      </c>
      <c r="B802" s="53">
        <v>3299507.64</v>
      </c>
      <c r="C802" s="53" t="s">
        <v>574</v>
      </c>
      <c r="D802" s="12">
        <v>42396</v>
      </c>
    </row>
    <row r="803" spans="1:4" ht="15" customHeight="1" x14ac:dyDescent="0.25">
      <c r="A803" s="22"/>
      <c r="B803" s="38"/>
      <c r="C803" s="37"/>
      <c r="D803" s="36"/>
    </row>
    <row r="804" spans="1:4" ht="15" customHeight="1" x14ac:dyDescent="0.25">
      <c r="A804" s="76" t="s">
        <v>69</v>
      </c>
      <c r="B804" s="63">
        <f>SUM(B805)</f>
        <v>125000</v>
      </c>
      <c r="C804" s="63"/>
      <c r="D804" s="65"/>
    </row>
    <row r="805" spans="1:4" ht="30" customHeight="1" x14ac:dyDescent="0.25">
      <c r="A805" s="54" t="s">
        <v>347</v>
      </c>
      <c r="B805" s="53">
        <v>125000</v>
      </c>
      <c r="C805" s="53" t="s">
        <v>539</v>
      </c>
      <c r="D805" s="12">
        <v>41955</v>
      </c>
    </row>
    <row r="806" spans="1:4" ht="15" customHeight="1" x14ac:dyDescent="0.25">
      <c r="A806" s="54"/>
      <c r="B806" s="53"/>
      <c r="C806" s="53"/>
      <c r="D806" s="12"/>
    </row>
    <row r="807" spans="1:4" ht="15" customHeight="1" x14ac:dyDescent="0.25">
      <c r="A807" s="76" t="s">
        <v>540</v>
      </c>
      <c r="B807" s="63">
        <f>+B808</f>
        <v>18846200.989999998</v>
      </c>
      <c r="C807" s="63"/>
      <c r="D807" s="65"/>
    </row>
    <row r="808" spans="1:4" ht="15" customHeight="1" x14ac:dyDescent="0.25">
      <c r="A808" s="30" t="s">
        <v>889</v>
      </c>
      <c r="B808" s="34">
        <v>18846200.989999998</v>
      </c>
      <c r="C808" s="16" t="s">
        <v>890</v>
      </c>
      <c r="D808" s="35"/>
    </row>
    <row r="809" spans="1:4" ht="15" customHeight="1" x14ac:dyDescent="0.25">
      <c r="A809" s="54" t="s">
        <v>1013</v>
      </c>
      <c r="B809" s="53">
        <v>443996.04</v>
      </c>
      <c r="C809" s="53" t="s">
        <v>1014</v>
      </c>
      <c r="D809" s="12">
        <v>42520</v>
      </c>
    </row>
    <row r="810" spans="1:4" ht="15" customHeight="1" x14ac:dyDescent="0.25">
      <c r="A810" s="54"/>
      <c r="B810" s="53"/>
      <c r="C810" s="53"/>
      <c r="D810" s="12"/>
    </row>
    <row r="811" spans="1:4" ht="15" customHeight="1" x14ac:dyDescent="0.25">
      <c r="A811" s="76" t="s">
        <v>272</v>
      </c>
      <c r="B811" s="63">
        <f>SUM(B812:B887)</f>
        <v>211048637.64000005</v>
      </c>
      <c r="C811" s="63"/>
      <c r="D811" s="65"/>
    </row>
    <row r="812" spans="1:4" ht="15" customHeight="1" x14ac:dyDescent="0.25">
      <c r="A812" s="54" t="s">
        <v>194</v>
      </c>
      <c r="B812" s="53">
        <v>1153096</v>
      </c>
      <c r="C812" s="53" t="s">
        <v>64</v>
      </c>
      <c r="D812" s="52">
        <v>42228</v>
      </c>
    </row>
    <row r="813" spans="1:4" ht="15" customHeight="1" x14ac:dyDescent="0.25">
      <c r="A813" s="54" t="s">
        <v>338</v>
      </c>
      <c r="B813" s="53">
        <v>3866624</v>
      </c>
      <c r="C813" s="53" t="s">
        <v>339</v>
      </c>
      <c r="D813" s="52">
        <v>42257</v>
      </c>
    </row>
    <row r="814" spans="1:4" ht="15" customHeight="1" x14ac:dyDescent="0.25">
      <c r="A814" s="54" t="s">
        <v>353</v>
      </c>
      <c r="B814" s="53">
        <v>664963</v>
      </c>
      <c r="C814" s="53" t="s">
        <v>354</v>
      </c>
      <c r="D814" s="52">
        <v>42272</v>
      </c>
    </row>
    <row r="815" spans="1:4" ht="15" customHeight="1" x14ac:dyDescent="0.25">
      <c r="A815" s="54" t="s">
        <v>355</v>
      </c>
      <c r="B815" s="53">
        <v>7815238.6200000001</v>
      </c>
      <c r="C815" s="53" t="s">
        <v>182</v>
      </c>
      <c r="D815" s="52">
        <v>42272</v>
      </c>
    </row>
    <row r="816" spans="1:4" ht="30" customHeight="1" x14ac:dyDescent="0.25">
      <c r="A816" s="54" t="s">
        <v>391</v>
      </c>
      <c r="B816" s="53">
        <v>2472410.34</v>
      </c>
      <c r="C816" s="53" t="s">
        <v>392</v>
      </c>
      <c r="D816" s="52">
        <v>42299</v>
      </c>
    </row>
    <row r="817" spans="1:4" ht="15" customHeight="1" x14ac:dyDescent="0.25">
      <c r="A817" s="54" t="s">
        <v>460</v>
      </c>
      <c r="B817" s="53">
        <v>6643481.1900000004</v>
      </c>
      <c r="C817" s="53" t="s">
        <v>461</v>
      </c>
      <c r="D817" s="52">
        <v>42299</v>
      </c>
    </row>
    <row r="818" spans="1:4" ht="15" customHeight="1" x14ac:dyDescent="0.25">
      <c r="A818" s="54" t="s">
        <v>114</v>
      </c>
      <c r="B818" s="53">
        <v>1632440.3200000001</v>
      </c>
      <c r="C818" s="53" t="s">
        <v>497</v>
      </c>
      <c r="D818" s="52">
        <v>42352</v>
      </c>
    </row>
    <row r="819" spans="1:4" ht="30" customHeight="1" x14ac:dyDescent="0.25">
      <c r="A819" s="54" t="s">
        <v>159</v>
      </c>
      <c r="B819" s="53">
        <v>1295426.04</v>
      </c>
      <c r="C819" s="53" t="s">
        <v>482</v>
      </c>
      <c r="D819" s="52">
        <v>42408</v>
      </c>
    </row>
    <row r="820" spans="1:4" ht="15" customHeight="1" x14ac:dyDescent="0.25">
      <c r="A820" s="54" t="s">
        <v>501</v>
      </c>
      <c r="B820" s="53">
        <v>879040</v>
      </c>
      <c r="C820" s="53" t="s">
        <v>502</v>
      </c>
      <c r="D820" s="52">
        <v>42359</v>
      </c>
    </row>
    <row r="821" spans="1:4" ht="15" customHeight="1" x14ac:dyDescent="0.25">
      <c r="A821" s="54" t="s">
        <v>557</v>
      </c>
      <c r="B821" s="53">
        <v>8737243.1999999993</v>
      </c>
      <c r="C821" s="53" t="s">
        <v>558</v>
      </c>
      <c r="D821" s="52">
        <v>42408</v>
      </c>
    </row>
    <row r="822" spans="1:4" ht="15" customHeight="1" x14ac:dyDescent="0.25">
      <c r="A822" s="54" t="s">
        <v>49</v>
      </c>
      <c r="B822" s="53">
        <v>16153067.199999999</v>
      </c>
      <c r="C822" s="53" t="s">
        <v>585</v>
      </c>
      <c r="D822" s="52">
        <v>42408</v>
      </c>
    </row>
    <row r="823" spans="1:4" ht="15" customHeight="1" x14ac:dyDescent="0.25">
      <c r="A823" s="54" t="s">
        <v>763</v>
      </c>
      <c r="B823" s="53">
        <v>3948940.8</v>
      </c>
      <c r="C823" s="53" t="s">
        <v>214</v>
      </c>
      <c r="D823" s="52">
        <v>42426</v>
      </c>
    </row>
    <row r="824" spans="1:4" ht="15" customHeight="1" x14ac:dyDescent="0.25">
      <c r="A824" s="54" t="s">
        <v>49</v>
      </c>
      <c r="B824" s="53">
        <v>3194401.6</v>
      </c>
      <c r="C824" s="53" t="s">
        <v>636</v>
      </c>
      <c r="D824" s="52">
        <v>42426</v>
      </c>
    </row>
    <row r="825" spans="1:4" ht="15" customHeight="1" x14ac:dyDescent="0.25">
      <c r="A825" s="54" t="s">
        <v>111</v>
      </c>
      <c r="B825" s="53">
        <v>1433283.7</v>
      </c>
      <c r="C825" s="53" t="s">
        <v>169</v>
      </c>
      <c r="D825" s="52">
        <v>42440</v>
      </c>
    </row>
    <row r="826" spans="1:4" ht="15" customHeight="1" x14ac:dyDescent="0.25">
      <c r="A826" s="54" t="s">
        <v>111</v>
      </c>
      <c r="B826" s="53">
        <v>1425424.9</v>
      </c>
      <c r="C826" s="53" t="s">
        <v>667</v>
      </c>
      <c r="D826" s="52">
        <v>42440</v>
      </c>
    </row>
    <row r="827" spans="1:4" ht="15" customHeight="1" x14ac:dyDescent="0.25">
      <c r="A827" s="54" t="s">
        <v>668</v>
      </c>
      <c r="B827" s="53">
        <v>311909.40000000002</v>
      </c>
      <c r="C827" s="53" t="s">
        <v>669</v>
      </c>
      <c r="D827" s="52">
        <v>42440</v>
      </c>
    </row>
    <row r="828" spans="1:4" ht="15" customHeight="1" x14ac:dyDescent="0.25">
      <c r="A828" s="54" t="s">
        <v>664</v>
      </c>
      <c r="B828" s="53">
        <v>1505151.36</v>
      </c>
      <c r="C828" s="53" t="s">
        <v>703</v>
      </c>
      <c r="D828" s="52">
        <v>42408</v>
      </c>
    </row>
    <row r="829" spans="1:4" ht="15" customHeight="1" x14ac:dyDescent="0.25">
      <c r="A829" s="54" t="s">
        <v>688</v>
      </c>
      <c r="B829" s="53">
        <v>387916.03</v>
      </c>
      <c r="C829" s="53" t="s">
        <v>689</v>
      </c>
      <c r="D829" s="52">
        <v>42440</v>
      </c>
    </row>
    <row r="830" spans="1:4" ht="15" customHeight="1" x14ac:dyDescent="0.25">
      <c r="A830" s="54" t="s">
        <v>462</v>
      </c>
      <c r="B830" s="53">
        <v>1667389.21</v>
      </c>
      <c r="C830" s="53" t="s">
        <v>72</v>
      </c>
      <c r="D830" s="52">
        <v>42440</v>
      </c>
    </row>
    <row r="831" spans="1:4" ht="15" customHeight="1" x14ac:dyDescent="0.25">
      <c r="A831" s="54" t="s">
        <v>672</v>
      </c>
      <c r="B831" s="53">
        <v>981288</v>
      </c>
      <c r="C831" s="53" t="s">
        <v>666</v>
      </c>
      <c r="D831" s="52">
        <v>42408</v>
      </c>
    </row>
    <row r="832" spans="1:4" ht="15" customHeight="1" x14ac:dyDescent="0.25">
      <c r="A832" s="54" t="s">
        <v>565</v>
      </c>
      <c r="B832" s="53">
        <v>60810.12</v>
      </c>
      <c r="C832" s="53" t="s">
        <v>714</v>
      </c>
      <c r="D832" s="52">
        <v>42458</v>
      </c>
    </row>
    <row r="833" spans="1:4" ht="15" customHeight="1" x14ac:dyDescent="0.25">
      <c r="A833" s="54" t="s">
        <v>731</v>
      </c>
      <c r="B833" s="53">
        <v>422900.2</v>
      </c>
      <c r="C833" s="53" t="s">
        <v>732</v>
      </c>
      <c r="D833" s="52">
        <v>42464</v>
      </c>
    </row>
    <row r="834" spans="1:4" ht="30" customHeight="1" x14ac:dyDescent="0.25">
      <c r="A834" s="54" t="s">
        <v>749</v>
      </c>
      <c r="B834" s="53">
        <v>2371800</v>
      </c>
      <c r="C834" s="53" t="s">
        <v>48</v>
      </c>
      <c r="D834" s="52">
        <v>42466</v>
      </c>
    </row>
    <row r="835" spans="1:4" ht="30" customHeight="1" x14ac:dyDescent="0.25">
      <c r="A835" s="54" t="s">
        <v>752</v>
      </c>
      <c r="B835" s="53">
        <v>2606708.5</v>
      </c>
      <c r="C835" s="53" t="s">
        <v>48</v>
      </c>
      <c r="D835" s="52">
        <v>42471</v>
      </c>
    </row>
    <row r="836" spans="1:4" ht="15" customHeight="1" x14ac:dyDescent="0.25">
      <c r="A836" s="54" t="s">
        <v>753</v>
      </c>
      <c r="B836" s="53">
        <v>1052504.28</v>
      </c>
      <c r="C836" s="53" t="s">
        <v>48</v>
      </c>
      <c r="D836" s="52">
        <v>42471</v>
      </c>
    </row>
    <row r="837" spans="1:4" ht="15" customHeight="1" x14ac:dyDescent="0.25">
      <c r="A837" s="54" t="s">
        <v>754</v>
      </c>
      <c r="B837" s="53">
        <v>5808</v>
      </c>
      <c r="C837" s="53" t="s">
        <v>48</v>
      </c>
      <c r="D837" s="52">
        <v>42471</v>
      </c>
    </row>
    <row r="838" spans="1:4" ht="15" customHeight="1" x14ac:dyDescent="0.25">
      <c r="A838" s="54" t="s">
        <v>755</v>
      </c>
      <c r="B838" s="53">
        <v>2399443</v>
      </c>
      <c r="C838" s="53" t="s">
        <v>48</v>
      </c>
      <c r="D838" s="52">
        <v>42471</v>
      </c>
    </row>
    <row r="839" spans="1:4" ht="15" customHeight="1" x14ac:dyDescent="0.25">
      <c r="A839" s="54" t="s">
        <v>756</v>
      </c>
      <c r="B839" s="53">
        <v>2832000</v>
      </c>
      <c r="C839" s="53" t="s">
        <v>48</v>
      </c>
      <c r="D839" s="52">
        <v>42471</v>
      </c>
    </row>
    <row r="840" spans="1:4" ht="30" customHeight="1" x14ac:dyDescent="0.25">
      <c r="A840" s="54" t="s">
        <v>757</v>
      </c>
      <c r="B840" s="53">
        <v>2076800</v>
      </c>
      <c r="C840" s="53" t="s">
        <v>48</v>
      </c>
      <c r="D840" s="52">
        <v>42471</v>
      </c>
    </row>
    <row r="841" spans="1:4" ht="15" customHeight="1" x14ac:dyDescent="0.25">
      <c r="A841" s="54" t="s">
        <v>758</v>
      </c>
      <c r="B841" s="53">
        <v>124179.2</v>
      </c>
      <c r="C841" s="53" t="s">
        <v>48</v>
      </c>
      <c r="D841" s="52">
        <v>42471</v>
      </c>
    </row>
    <row r="842" spans="1:4" ht="15" customHeight="1" x14ac:dyDescent="0.25">
      <c r="A842" s="54" t="s">
        <v>760</v>
      </c>
      <c r="B842" s="53">
        <v>1382682.7</v>
      </c>
      <c r="C842" s="53" t="s">
        <v>48</v>
      </c>
      <c r="D842" s="52">
        <v>42471</v>
      </c>
    </row>
    <row r="843" spans="1:4" ht="30" customHeight="1" x14ac:dyDescent="0.25">
      <c r="A843" s="54" t="s">
        <v>761</v>
      </c>
      <c r="B843" s="53">
        <v>985654</v>
      </c>
      <c r="C843" s="53" t="s">
        <v>48</v>
      </c>
      <c r="D843" s="52">
        <v>42471</v>
      </c>
    </row>
    <row r="844" spans="1:4" ht="15" customHeight="1" x14ac:dyDescent="0.25">
      <c r="A844" s="54" t="s">
        <v>762</v>
      </c>
      <c r="B844" s="53">
        <v>2851014</v>
      </c>
      <c r="C844" s="53" t="s">
        <v>48</v>
      </c>
      <c r="D844" s="52">
        <v>42471</v>
      </c>
    </row>
    <row r="845" spans="1:4" ht="15" customHeight="1" x14ac:dyDescent="0.25">
      <c r="A845" s="54" t="s">
        <v>763</v>
      </c>
      <c r="B845" s="53">
        <v>5042376</v>
      </c>
      <c r="C845" s="53" t="s">
        <v>48</v>
      </c>
      <c r="D845" s="52">
        <v>42471</v>
      </c>
    </row>
    <row r="846" spans="1:4" ht="15" customHeight="1" x14ac:dyDescent="0.25">
      <c r="A846" s="54" t="s">
        <v>764</v>
      </c>
      <c r="B846" s="53">
        <v>4614677.5</v>
      </c>
      <c r="C846" s="53" t="s">
        <v>48</v>
      </c>
      <c r="D846" s="52">
        <v>41741</v>
      </c>
    </row>
    <row r="847" spans="1:4" ht="15" customHeight="1" x14ac:dyDescent="0.25">
      <c r="A847" s="54" t="s">
        <v>765</v>
      </c>
      <c r="B847" s="53">
        <v>1594062</v>
      </c>
      <c r="C847" s="53" t="s">
        <v>48</v>
      </c>
      <c r="D847" s="52">
        <v>41741</v>
      </c>
    </row>
    <row r="848" spans="1:4" ht="15" customHeight="1" x14ac:dyDescent="0.25">
      <c r="A848" s="54" t="s">
        <v>766</v>
      </c>
      <c r="B848" s="53">
        <v>1409628</v>
      </c>
      <c r="C848" s="53" t="s">
        <v>48</v>
      </c>
      <c r="D848" s="52">
        <v>42467</v>
      </c>
    </row>
    <row r="849" spans="1:4" ht="15" customHeight="1" x14ac:dyDescent="0.25">
      <c r="A849" s="54" t="s">
        <v>768</v>
      </c>
      <c r="B849" s="53">
        <v>7598835.0099999998</v>
      </c>
      <c r="C849" s="53" t="s">
        <v>48</v>
      </c>
      <c r="D849" s="52">
        <v>42467</v>
      </c>
    </row>
    <row r="850" spans="1:4" ht="15" customHeight="1" x14ac:dyDescent="0.25">
      <c r="A850" s="54" t="s">
        <v>769</v>
      </c>
      <c r="B850" s="53">
        <v>1310980</v>
      </c>
      <c r="C850" s="53" t="s">
        <v>48</v>
      </c>
      <c r="D850" s="52">
        <v>42467</v>
      </c>
    </row>
    <row r="851" spans="1:4" ht="15" customHeight="1" x14ac:dyDescent="0.25">
      <c r="A851" s="54" t="s">
        <v>777</v>
      </c>
      <c r="B851" s="53">
        <v>2613936</v>
      </c>
      <c r="C851" s="22" t="s">
        <v>778</v>
      </c>
      <c r="D851" s="52">
        <v>42474</v>
      </c>
    </row>
    <row r="852" spans="1:4" ht="15" customHeight="1" x14ac:dyDescent="0.25">
      <c r="A852" s="54" t="s">
        <v>822</v>
      </c>
      <c r="B852" s="53">
        <v>356480.16</v>
      </c>
      <c r="C852" s="22" t="s">
        <v>823</v>
      </c>
      <c r="D852" s="52">
        <v>42418</v>
      </c>
    </row>
    <row r="853" spans="1:4" ht="15" customHeight="1" x14ac:dyDescent="0.25">
      <c r="A853" s="54" t="s">
        <v>785</v>
      </c>
      <c r="B853" s="53">
        <v>342500</v>
      </c>
      <c r="C853" s="22" t="s">
        <v>786</v>
      </c>
      <c r="D853" s="52">
        <v>42474</v>
      </c>
    </row>
    <row r="854" spans="1:4" ht="15" customHeight="1" x14ac:dyDescent="0.25">
      <c r="A854" s="54" t="s">
        <v>759</v>
      </c>
      <c r="B854" s="53">
        <v>2012105.16</v>
      </c>
      <c r="C854" s="53" t="s">
        <v>800</v>
      </c>
      <c r="D854" s="52">
        <v>42474</v>
      </c>
    </row>
    <row r="855" spans="1:4" ht="30" customHeight="1" x14ac:dyDescent="0.25">
      <c r="A855" s="54" t="s">
        <v>856</v>
      </c>
      <c r="B855" s="53">
        <v>8437000</v>
      </c>
      <c r="C855" s="53" t="s">
        <v>857</v>
      </c>
      <c r="D855" s="52">
        <v>42492</v>
      </c>
    </row>
    <row r="856" spans="1:4" ht="15" customHeight="1" x14ac:dyDescent="0.25">
      <c r="A856" s="54" t="s">
        <v>729</v>
      </c>
      <c r="B856" s="53">
        <v>6982536.7199999997</v>
      </c>
      <c r="C856" s="53" t="s">
        <v>712</v>
      </c>
      <c r="D856" s="52">
        <v>42492</v>
      </c>
    </row>
    <row r="857" spans="1:4" ht="15" customHeight="1" x14ac:dyDescent="0.25">
      <c r="A857" s="54" t="s">
        <v>870</v>
      </c>
      <c r="B857" s="53">
        <v>3149807.04</v>
      </c>
      <c r="C857" s="53" t="s">
        <v>871</v>
      </c>
      <c r="D857" s="52">
        <v>42492</v>
      </c>
    </row>
    <row r="858" spans="1:4" ht="15" customHeight="1" x14ac:dyDescent="0.25">
      <c r="A858" s="54" t="s">
        <v>114</v>
      </c>
      <c r="B858" s="53">
        <v>2917560.62</v>
      </c>
      <c r="C858" s="53" t="s">
        <v>895</v>
      </c>
      <c r="D858" s="52">
        <v>42514</v>
      </c>
    </row>
    <row r="859" spans="1:4" ht="15" customHeight="1" x14ac:dyDescent="0.25">
      <c r="A859" s="54" t="s">
        <v>899</v>
      </c>
      <c r="B859" s="53">
        <v>2236241.6</v>
      </c>
      <c r="C859" s="53" t="s">
        <v>900</v>
      </c>
      <c r="D859" s="52">
        <v>42482</v>
      </c>
    </row>
    <row r="860" spans="1:4" ht="15" customHeight="1" x14ac:dyDescent="0.25">
      <c r="A860" s="54" t="s">
        <v>886</v>
      </c>
      <c r="B860" s="53">
        <v>3990588.02</v>
      </c>
      <c r="C860" s="53" t="s">
        <v>48</v>
      </c>
      <c r="D860" s="52">
        <v>42481</v>
      </c>
    </row>
    <row r="861" spans="1:4" ht="30" customHeight="1" x14ac:dyDescent="0.25">
      <c r="A861" s="54" t="s">
        <v>688</v>
      </c>
      <c r="B861" s="53">
        <v>1641716.06</v>
      </c>
      <c r="C861" s="53" t="s">
        <v>48</v>
      </c>
      <c r="D861" s="52">
        <v>42520</v>
      </c>
    </row>
    <row r="862" spans="1:4" ht="15" customHeight="1" x14ac:dyDescent="0.25">
      <c r="A862" s="54" t="s">
        <v>114</v>
      </c>
      <c r="B862" s="53">
        <v>3497807.92</v>
      </c>
      <c r="C862" s="53" t="s">
        <v>48</v>
      </c>
      <c r="D862" s="52">
        <v>42520</v>
      </c>
    </row>
    <row r="863" spans="1:4" ht="30" customHeight="1" x14ac:dyDescent="0.25">
      <c r="A863" s="54" t="s">
        <v>909</v>
      </c>
      <c r="B863" s="53">
        <v>1074744</v>
      </c>
      <c r="C863" s="53" t="s">
        <v>48</v>
      </c>
      <c r="D863" s="52">
        <v>42520</v>
      </c>
    </row>
    <row r="864" spans="1:4" ht="15" customHeight="1" x14ac:dyDescent="0.25">
      <c r="A864" s="54" t="s">
        <v>759</v>
      </c>
      <c r="B864" s="53">
        <v>7131714.8399999999</v>
      </c>
      <c r="C864" s="53" t="s">
        <v>958</v>
      </c>
      <c r="D864" s="52">
        <v>42522</v>
      </c>
    </row>
    <row r="865" spans="1:4" ht="30" customHeight="1" x14ac:dyDescent="0.25">
      <c r="A865" s="54" t="s">
        <v>49</v>
      </c>
      <c r="B865" s="53">
        <v>1191885.49</v>
      </c>
      <c r="C865" s="53" t="s">
        <v>972</v>
      </c>
      <c r="D865" s="52">
        <v>42522</v>
      </c>
    </row>
    <row r="866" spans="1:4" ht="15" customHeight="1" x14ac:dyDescent="0.25">
      <c r="A866" s="54" t="s">
        <v>1027</v>
      </c>
      <c r="B866" s="53">
        <v>2281728.2400000002</v>
      </c>
      <c r="C866" s="53" t="s">
        <v>1028</v>
      </c>
      <c r="D866" s="52">
        <v>42530</v>
      </c>
    </row>
    <row r="867" spans="1:4" ht="30" customHeight="1" x14ac:dyDescent="0.25">
      <c r="A867" s="54" t="s">
        <v>355</v>
      </c>
      <c r="B867" s="53">
        <v>943899.86</v>
      </c>
      <c r="C867" s="53" t="s">
        <v>995</v>
      </c>
      <c r="D867" s="52">
        <v>42529</v>
      </c>
    </row>
    <row r="868" spans="1:4" ht="15" customHeight="1" x14ac:dyDescent="0.25">
      <c r="A868" s="54" t="s">
        <v>49</v>
      </c>
      <c r="B868" s="53">
        <v>6621593.5999999996</v>
      </c>
      <c r="C868" s="53" t="s">
        <v>48</v>
      </c>
      <c r="D868" s="52">
        <v>42520</v>
      </c>
    </row>
    <row r="869" spans="1:4" ht="15" customHeight="1" x14ac:dyDescent="0.25">
      <c r="A869" s="54" t="s">
        <v>49</v>
      </c>
      <c r="B869" s="42" t="s">
        <v>1023</v>
      </c>
      <c r="C869" s="53" t="s">
        <v>1024</v>
      </c>
      <c r="D869" s="52">
        <v>42520</v>
      </c>
    </row>
    <row r="870" spans="1:4" ht="15" customHeight="1" x14ac:dyDescent="0.25">
      <c r="A870" s="54" t="s">
        <v>1047</v>
      </c>
      <c r="B870" s="53">
        <v>672770.14</v>
      </c>
      <c r="C870" s="53" t="s">
        <v>1048</v>
      </c>
      <c r="D870" s="52">
        <v>42530</v>
      </c>
    </row>
    <row r="871" spans="1:4" ht="15" customHeight="1" x14ac:dyDescent="0.25">
      <c r="A871" s="54" t="s">
        <v>1049</v>
      </c>
      <c r="B871" s="53">
        <v>837055.7</v>
      </c>
      <c r="C871" s="53" t="s">
        <v>1050</v>
      </c>
      <c r="D871" s="52">
        <v>42530</v>
      </c>
    </row>
    <row r="872" spans="1:4" ht="30" customHeight="1" x14ac:dyDescent="0.25">
      <c r="A872" s="54" t="s">
        <v>355</v>
      </c>
      <c r="B872" s="53">
        <v>1625399.85</v>
      </c>
      <c r="C872" s="53" t="s">
        <v>1051</v>
      </c>
      <c r="D872" s="52">
        <v>42530</v>
      </c>
    </row>
    <row r="873" spans="1:4" ht="15" customHeight="1" x14ac:dyDescent="0.25">
      <c r="A873" s="54" t="s">
        <v>1052</v>
      </c>
      <c r="B873" s="53">
        <v>943889.86</v>
      </c>
      <c r="C873" s="53" t="s">
        <v>1057</v>
      </c>
      <c r="D873" s="52">
        <v>42530</v>
      </c>
    </row>
    <row r="874" spans="1:4" ht="15" customHeight="1" x14ac:dyDescent="0.25">
      <c r="A874" s="54" t="s">
        <v>114</v>
      </c>
      <c r="B874" s="53">
        <v>2006065.55</v>
      </c>
      <c r="C874" s="53" t="s">
        <v>1056</v>
      </c>
      <c r="D874" s="52">
        <v>42530</v>
      </c>
    </row>
    <row r="875" spans="1:4" ht="15" customHeight="1" x14ac:dyDescent="0.25">
      <c r="A875" s="54" t="s">
        <v>1055</v>
      </c>
      <c r="B875" s="53">
        <v>943899.86</v>
      </c>
      <c r="C875" s="53" t="s">
        <v>1059</v>
      </c>
      <c r="D875" s="52">
        <v>42530</v>
      </c>
    </row>
    <row r="876" spans="1:4" ht="15" customHeight="1" x14ac:dyDescent="0.25">
      <c r="A876" s="54" t="s">
        <v>1058</v>
      </c>
      <c r="B876" s="53">
        <v>479493</v>
      </c>
      <c r="C876" s="53" t="s">
        <v>1060</v>
      </c>
      <c r="D876" s="52">
        <v>42530</v>
      </c>
    </row>
    <row r="877" spans="1:4" ht="15" customHeight="1" x14ac:dyDescent="0.25">
      <c r="A877" s="54" t="s">
        <v>1065</v>
      </c>
      <c r="B877" s="53">
        <v>11274900</v>
      </c>
      <c r="C877" s="53" t="s">
        <v>1066</v>
      </c>
      <c r="D877" s="52">
        <v>42530</v>
      </c>
    </row>
    <row r="878" spans="1:4" ht="15" customHeight="1" x14ac:dyDescent="0.25">
      <c r="A878" s="54" t="s">
        <v>1053</v>
      </c>
      <c r="B878" s="53">
        <v>571577.74</v>
      </c>
      <c r="C878" s="53" t="s">
        <v>1054</v>
      </c>
      <c r="D878" s="52">
        <v>42499</v>
      </c>
    </row>
    <row r="879" spans="1:4" ht="15" customHeight="1" x14ac:dyDescent="0.25">
      <c r="A879" s="54" t="s">
        <v>1085</v>
      </c>
      <c r="B879" s="53">
        <v>689503.5</v>
      </c>
      <c r="C879" s="53" t="s">
        <v>1086</v>
      </c>
      <c r="D879" s="52">
        <v>42535</v>
      </c>
    </row>
    <row r="880" spans="1:4" ht="15" customHeight="1" x14ac:dyDescent="0.25">
      <c r="A880" s="54" t="s">
        <v>1115</v>
      </c>
      <c r="B880" s="53">
        <v>849954</v>
      </c>
      <c r="C880" s="53" t="s">
        <v>48</v>
      </c>
      <c r="D880" s="52">
        <v>42481</v>
      </c>
    </row>
    <row r="881" spans="1:4" ht="15" customHeight="1" x14ac:dyDescent="0.25">
      <c r="A881" s="54" t="s">
        <v>1128</v>
      </c>
      <c r="B881" s="53">
        <v>701297.6</v>
      </c>
      <c r="C881" s="53" t="s">
        <v>1129</v>
      </c>
      <c r="D881" s="52">
        <v>42538</v>
      </c>
    </row>
    <row r="882" spans="1:4" ht="15" customHeight="1" x14ac:dyDescent="0.25">
      <c r="A882" s="54" t="s">
        <v>672</v>
      </c>
      <c r="B882" s="53">
        <v>2388320</v>
      </c>
      <c r="C882" s="53" t="s">
        <v>1127</v>
      </c>
      <c r="D882" s="52">
        <v>42531</v>
      </c>
    </row>
    <row r="883" spans="1:4" ht="15" customHeight="1" x14ac:dyDescent="0.25">
      <c r="A883" s="54" t="s">
        <v>1153</v>
      </c>
      <c r="B883" s="53">
        <v>9776347.1999999993</v>
      </c>
      <c r="C883" s="53" t="s">
        <v>342</v>
      </c>
      <c r="D883" s="52">
        <v>42536</v>
      </c>
    </row>
    <row r="884" spans="1:4" ht="15" customHeight="1" x14ac:dyDescent="0.25">
      <c r="A884" s="54" t="s">
        <v>49</v>
      </c>
      <c r="B884" s="53">
        <v>1191885.49</v>
      </c>
      <c r="C884" s="53" t="s">
        <v>1152</v>
      </c>
      <c r="D884" s="52">
        <v>42522</v>
      </c>
    </row>
    <row r="885" spans="1:4" ht="15" customHeight="1" x14ac:dyDescent="0.25">
      <c r="A885" s="54" t="s">
        <v>1174</v>
      </c>
      <c r="B885" s="53">
        <v>500650.38</v>
      </c>
      <c r="C885" s="53" t="s">
        <v>64</v>
      </c>
      <c r="D885" s="52">
        <v>42534</v>
      </c>
    </row>
    <row r="886" spans="1:4" ht="15" customHeight="1" x14ac:dyDescent="0.25">
      <c r="A886" s="54"/>
      <c r="B886" s="53"/>
      <c r="C886" s="53"/>
      <c r="D886" s="52"/>
    </row>
    <row r="887" spans="1:4" ht="30" customHeight="1" x14ac:dyDescent="0.25">
      <c r="A887" s="76" t="s">
        <v>33</v>
      </c>
      <c r="B887" s="63">
        <f>SUM(B888:B891)</f>
        <v>11260185.02</v>
      </c>
      <c r="C887" s="63"/>
      <c r="D887" s="52"/>
    </row>
    <row r="888" spans="1:4" ht="15" customHeight="1" x14ac:dyDescent="0.25">
      <c r="A888" s="54" t="s">
        <v>159</v>
      </c>
      <c r="B888" s="53">
        <v>1248529.3</v>
      </c>
      <c r="C888" s="53" t="s">
        <v>140</v>
      </c>
      <c r="D888" s="52">
        <v>42408</v>
      </c>
    </row>
    <row r="889" spans="1:4" ht="15" customHeight="1" x14ac:dyDescent="0.25">
      <c r="A889" s="54" t="s">
        <v>257</v>
      </c>
      <c r="B889" s="53">
        <v>3579286.92</v>
      </c>
      <c r="C889" s="53" t="s">
        <v>55</v>
      </c>
      <c r="D889" s="12">
        <v>42104</v>
      </c>
    </row>
    <row r="890" spans="1:4" ht="15" customHeight="1" x14ac:dyDescent="0.25">
      <c r="A890" s="54" t="s">
        <v>249</v>
      </c>
      <c r="B890" s="53">
        <v>5694868.7999999998</v>
      </c>
      <c r="C890" s="53" t="s">
        <v>349</v>
      </c>
      <c r="D890" s="12">
        <v>42195</v>
      </c>
    </row>
    <row r="891" spans="1:4" ht="30" customHeight="1" x14ac:dyDescent="0.25">
      <c r="A891" s="54" t="s">
        <v>552</v>
      </c>
      <c r="B891" s="53">
        <v>737500</v>
      </c>
      <c r="C891" s="53" t="s">
        <v>1088</v>
      </c>
      <c r="D891" s="12">
        <v>42535</v>
      </c>
    </row>
    <row r="892" spans="1:4" ht="16.5" customHeight="1" x14ac:dyDescent="0.25">
      <c r="A892" s="54"/>
      <c r="B892" s="53"/>
      <c r="C892" s="53"/>
      <c r="D892" s="12"/>
    </row>
    <row r="893" spans="1:4" ht="30" customHeight="1" x14ac:dyDescent="0.25">
      <c r="A893" s="76" t="s">
        <v>71</v>
      </c>
      <c r="B893" s="63">
        <f>SUM(B894:B932)</f>
        <v>707382268.29999995</v>
      </c>
      <c r="C893" s="63"/>
      <c r="D893" s="12"/>
    </row>
    <row r="894" spans="1:4" ht="15" customHeight="1" x14ac:dyDescent="0.25">
      <c r="A894" s="54" t="s">
        <v>221</v>
      </c>
      <c r="B894" s="53">
        <v>22712.639999999999</v>
      </c>
      <c r="C894" s="53" t="s">
        <v>222</v>
      </c>
      <c r="D894" s="52">
        <v>42251</v>
      </c>
    </row>
    <row r="895" spans="1:4" ht="15" customHeight="1" x14ac:dyDescent="0.25">
      <c r="A895" s="54" t="s">
        <v>111</v>
      </c>
      <c r="B895" s="53">
        <v>7374428.8799999999</v>
      </c>
      <c r="C895" s="53" t="s">
        <v>201</v>
      </c>
      <c r="D895" s="52">
        <v>42251</v>
      </c>
    </row>
    <row r="896" spans="1:4" ht="15" customHeight="1" x14ac:dyDescent="0.25">
      <c r="A896" s="54"/>
      <c r="B896" s="53"/>
      <c r="C896" s="53"/>
      <c r="D896" s="52"/>
    </row>
    <row r="897" spans="1:4" ht="15" customHeight="1" x14ac:dyDescent="0.25">
      <c r="A897" s="76" t="s">
        <v>547</v>
      </c>
      <c r="B897" s="63">
        <f>SUM(B898:B900)</f>
        <v>40142500</v>
      </c>
      <c r="C897" s="63"/>
      <c r="D897" s="12"/>
    </row>
    <row r="898" spans="1:4" ht="15" customHeight="1" x14ac:dyDescent="0.25">
      <c r="A898" s="54" t="s">
        <v>548</v>
      </c>
      <c r="B898" s="53">
        <v>3024000</v>
      </c>
      <c r="C898" s="53" t="s">
        <v>151</v>
      </c>
      <c r="D898" s="12">
        <v>42361</v>
      </c>
    </row>
    <row r="899" spans="1:4" ht="15" customHeight="1" x14ac:dyDescent="0.25">
      <c r="A899" s="29" t="s">
        <v>504</v>
      </c>
      <c r="B899" s="53">
        <v>994500</v>
      </c>
      <c r="C899" s="53" t="s">
        <v>55</v>
      </c>
      <c r="D899" s="12">
        <v>42361</v>
      </c>
    </row>
    <row r="900" spans="1:4" ht="15" customHeight="1" x14ac:dyDescent="0.25">
      <c r="A900" s="54" t="s">
        <v>910</v>
      </c>
      <c r="B900" s="53">
        <v>36124000</v>
      </c>
      <c r="C900" s="53" t="s">
        <v>48</v>
      </c>
      <c r="D900" s="12">
        <v>42520</v>
      </c>
    </row>
    <row r="901" spans="1:4" ht="15" customHeight="1" x14ac:dyDescent="0.25">
      <c r="A901" s="54"/>
      <c r="B901" s="53"/>
      <c r="C901" s="53"/>
      <c r="D901" s="12"/>
    </row>
    <row r="902" spans="1:4" ht="15" customHeight="1" x14ac:dyDescent="0.25">
      <c r="A902" s="76" t="s">
        <v>224</v>
      </c>
      <c r="B902" s="63">
        <f>SUM(B903:B903)</f>
        <v>659482.55000000005</v>
      </c>
      <c r="C902" s="63"/>
      <c r="D902" s="12"/>
    </row>
    <row r="903" spans="1:4" ht="15" customHeight="1" x14ac:dyDescent="0.25">
      <c r="A903" s="54" t="s">
        <v>225</v>
      </c>
      <c r="B903" s="53">
        <v>659482.55000000005</v>
      </c>
      <c r="C903" s="53" t="s">
        <v>168</v>
      </c>
      <c r="D903" s="12">
        <v>42095</v>
      </c>
    </row>
    <row r="904" spans="1:4" ht="15" customHeight="1" x14ac:dyDescent="0.25">
      <c r="A904" s="54"/>
      <c r="B904" s="53"/>
      <c r="C904" s="53"/>
      <c r="D904" s="12"/>
    </row>
    <row r="905" spans="1:4" ht="15" customHeight="1" x14ac:dyDescent="0.25">
      <c r="A905" s="76" t="s">
        <v>121</v>
      </c>
      <c r="B905" s="63">
        <f>SUM(B906:B912)</f>
        <v>114707535.40000001</v>
      </c>
      <c r="C905" s="63"/>
      <c r="D905" s="77"/>
    </row>
    <row r="906" spans="1:4" ht="15" customHeight="1" x14ac:dyDescent="0.25">
      <c r="A906" s="54" t="s">
        <v>101</v>
      </c>
      <c r="B906" s="53">
        <v>55637631.5</v>
      </c>
      <c r="C906" s="53" t="s">
        <v>603</v>
      </c>
      <c r="D906" s="12">
        <v>42388</v>
      </c>
    </row>
    <row r="907" spans="1:4" ht="15" customHeight="1" x14ac:dyDescent="0.25">
      <c r="A907" s="54" t="s">
        <v>101</v>
      </c>
      <c r="B907" s="53">
        <v>2499131.86</v>
      </c>
      <c r="C907" s="53" t="s">
        <v>511</v>
      </c>
      <c r="D907" s="12">
        <v>42388</v>
      </c>
    </row>
    <row r="908" spans="1:4" ht="15" customHeight="1" x14ac:dyDescent="0.25">
      <c r="A908" s="54" t="s">
        <v>73</v>
      </c>
      <c r="B908" s="53">
        <v>4589020</v>
      </c>
      <c r="C908" s="53" t="s">
        <v>48</v>
      </c>
      <c r="D908" s="12">
        <v>42388</v>
      </c>
    </row>
    <row r="909" spans="1:4" ht="15" customHeight="1" x14ac:dyDescent="0.25">
      <c r="A909" s="54" t="s">
        <v>101</v>
      </c>
      <c r="B909" s="53">
        <v>615328.30000000005</v>
      </c>
      <c r="C909" s="53" t="s">
        <v>575</v>
      </c>
      <c r="D909" s="12">
        <v>42388</v>
      </c>
    </row>
    <row r="910" spans="1:4" ht="15" customHeight="1" x14ac:dyDescent="0.25">
      <c r="A910" s="53" t="s">
        <v>118</v>
      </c>
      <c r="B910" s="53">
        <v>269591.74</v>
      </c>
      <c r="C910" s="53" t="s">
        <v>54</v>
      </c>
      <c r="D910" s="12">
        <v>42396</v>
      </c>
    </row>
    <row r="911" spans="1:4" ht="15" customHeight="1" x14ac:dyDescent="0.25">
      <c r="A911" s="53" t="s">
        <v>1172</v>
      </c>
      <c r="B911" s="53">
        <v>51096832</v>
      </c>
      <c r="C911" s="53" t="s">
        <v>1173</v>
      </c>
      <c r="D911" s="12">
        <v>42529</v>
      </c>
    </row>
    <row r="912" spans="1:4" ht="15" customHeight="1" x14ac:dyDescent="0.25">
      <c r="A912" s="54"/>
      <c r="B912" s="53"/>
      <c r="C912" s="53"/>
      <c r="D912" s="12"/>
    </row>
    <row r="913" spans="1:4" ht="15" customHeight="1" x14ac:dyDescent="0.25">
      <c r="A913" s="76" t="s">
        <v>30</v>
      </c>
      <c r="B913" s="63">
        <f>SUM(B914:B924)</f>
        <v>191273060.79999998</v>
      </c>
      <c r="C913" s="63"/>
      <c r="D913" s="12"/>
    </row>
    <row r="914" spans="1:4" ht="15" customHeight="1" x14ac:dyDescent="0.25">
      <c r="A914" s="54" t="s">
        <v>1124</v>
      </c>
      <c r="B914" s="53">
        <v>5026560</v>
      </c>
      <c r="C914" s="53" t="s">
        <v>1125</v>
      </c>
      <c r="D914" s="12" t="s">
        <v>147</v>
      </c>
    </row>
    <row r="915" spans="1:4" ht="15" customHeight="1" x14ac:dyDescent="0.25">
      <c r="A915" s="54" t="s">
        <v>393</v>
      </c>
      <c r="B915" s="53">
        <v>2666114</v>
      </c>
      <c r="C915" s="53" t="s">
        <v>323</v>
      </c>
      <c r="D915" s="12">
        <v>42300</v>
      </c>
    </row>
    <row r="916" spans="1:4" ht="15" customHeight="1" x14ac:dyDescent="0.25">
      <c r="A916" s="54" t="s">
        <v>999</v>
      </c>
      <c r="B916" s="53">
        <v>14503444.199999999</v>
      </c>
      <c r="C916" s="53" t="s">
        <v>48</v>
      </c>
      <c r="D916" s="12">
        <v>42530</v>
      </c>
    </row>
    <row r="917" spans="1:4" ht="30" customHeight="1" x14ac:dyDescent="0.25">
      <c r="A917" s="54" t="s">
        <v>999</v>
      </c>
      <c r="B917" s="53">
        <v>58013776.799999997</v>
      </c>
      <c r="C917" s="53" t="s">
        <v>1000</v>
      </c>
      <c r="D917" s="12">
        <v>42530</v>
      </c>
    </row>
    <row r="918" spans="1:4" ht="15" customHeight="1" x14ac:dyDescent="0.25">
      <c r="A918" s="54" t="s">
        <v>1001</v>
      </c>
      <c r="B918" s="53">
        <v>10546500.01</v>
      </c>
      <c r="C918" s="53" t="s">
        <v>48</v>
      </c>
      <c r="D918" s="12">
        <v>42530</v>
      </c>
    </row>
    <row r="919" spans="1:4" ht="30" customHeight="1" x14ac:dyDescent="0.25">
      <c r="A919" s="54" t="s">
        <v>1002</v>
      </c>
      <c r="B919" s="53">
        <v>42456628.649999999</v>
      </c>
      <c r="C919" s="53" t="s">
        <v>1003</v>
      </c>
      <c r="D919" s="12">
        <v>42530</v>
      </c>
    </row>
    <row r="920" spans="1:4" ht="15" customHeight="1" x14ac:dyDescent="0.25">
      <c r="A920" s="54" t="s">
        <v>1002</v>
      </c>
      <c r="B920" s="53">
        <v>10614157.16</v>
      </c>
      <c r="C920" s="53" t="s">
        <v>48</v>
      </c>
      <c r="D920" s="12">
        <v>42530</v>
      </c>
    </row>
    <row r="921" spans="1:4" ht="15" customHeight="1" x14ac:dyDescent="0.25">
      <c r="A921" s="54" t="s">
        <v>1001</v>
      </c>
      <c r="B921" s="53">
        <v>42186000.039999999</v>
      </c>
      <c r="C921" s="53" t="s">
        <v>54</v>
      </c>
      <c r="D921" s="12">
        <v>42530</v>
      </c>
    </row>
    <row r="922" spans="1:4" ht="15" customHeight="1" x14ac:dyDescent="0.25">
      <c r="A922" s="54" t="s">
        <v>1144</v>
      </c>
      <c r="B922" s="53">
        <v>2179880</v>
      </c>
      <c r="C922" s="53"/>
      <c r="D922" s="12">
        <v>42545</v>
      </c>
    </row>
    <row r="923" spans="1:4" ht="15" customHeight="1" x14ac:dyDescent="0.25">
      <c r="A923" s="54" t="s">
        <v>1147</v>
      </c>
      <c r="B923" s="53">
        <v>3079999.94</v>
      </c>
      <c r="C923" s="53" t="s">
        <v>1148</v>
      </c>
      <c r="D923" s="12">
        <v>42545</v>
      </c>
    </row>
    <row r="924" spans="1:4" ht="15" customHeight="1" x14ac:dyDescent="0.25">
      <c r="A924" s="54"/>
      <c r="B924" s="53"/>
      <c r="C924" s="53"/>
      <c r="D924" s="12"/>
    </row>
    <row r="925" spans="1:4" ht="30" customHeight="1" x14ac:dyDescent="0.25">
      <c r="A925" s="76" t="s">
        <v>248</v>
      </c>
      <c r="B925" s="63">
        <f>SUM(B926:B929)</f>
        <v>2338344.6399999997</v>
      </c>
      <c r="C925" s="63"/>
      <c r="D925" s="12"/>
    </row>
    <row r="926" spans="1:4" ht="15" customHeight="1" x14ac:dyDescent="0.25">
      <c r="A926" s="54" t="s">
        <v>221</v>
      </c>
      <c r="B926" s="53">
        <v>22712.639999999999</v>
      </c>
      <c r="C926" s="53" t="s">
        <v>222</v>
      </c>
      <c r="D926" s="12">
        <v>42184</v>
      </c>
    </row>
    <row r="927" spans="1:4" ht="15" customHeight="1" x14ac:dyDescent="0.25">
      <c r="A927" s="54" t="s">
        <v>827</v>
      </c>
      <c r="B927" s="53">
        <v>304493.09999999998</v>
      </c>
      <c r="C927" s="53" t="s">
        <v>778</v>
      </c>
      <c r="D927" s="12">
        <v>42294</v>
      </c>
    </row>
    <row r="928" spans="1:4" ht="15" customHeight="1" x14ac:dyDescent="0.25">
      <c r="A928" s="54" t="s">
        <v>329</v>
      </c>
      <c r="B928" s="53">
        <v>2011138.9</v>
      </c>
      <c r="C928" s="53" t="s">
        <v>72</v>
      </c>
      <c r="D928" s="52">
        <v>42282</v>
      </c>
    </row>
    <row r="929" spans="1:4" ht="15" customHeight="1" x14ac:dyDescent="0.25">
      <c r="A929" s="54"/>
      <c r="B929" s="53"/>
      <c r="C929" s="53"/>
      <c r="D929" s="52">
        <v>42282</v>
      </c>
    </row>
    <row r="930" spans="1:4" ht="15" customHeight="1" x14ac:dyDescent="0.25">
      <c r="A930" s="76" t="s">
        <v>57</v>
      </c>
      <c r="B930" s="63">
        <f>SUBTOTAL(9,B931:B933)</f>
        <v>1134140</v>
      </c>
      <c r="C930" s="63"/>
      <c r="D930" s="12"/>
    </row>
    <row r="931" spans="1:4" ht="15" customHeight="1" x14ac:dyDescent="0.25">
      <c r="A931" s="54" t="s">
        <v>163</v>
      </c>
      <c r="B931" s="53">
        <v>110000</v>
      </c>
      <c r="C931" s="53" t="s">
        <v>155</v>
      </c>
      <c r="D931" s="12">
        <v>42115</v>
      </c>
    </row>
    <row r="932" spans="1:4" ht="15" customHeight="1" x14ac:dyDescent="0.25">
      <c r="A932" s="54" t="s">
        <v>962</v>
      </c>
      <c r="B932" s="53">
        <v>499140</v>
      </c>
      <c r="C932" s="53" t="s">
        <v>888</v>
      </c>
      <c r="D932" s="12">
        <v>42522</v>
      </c>
    </row>
    <row r="933" spans="1:4" ht="30" customHeight="1" x14ac:dyDescent="0.25">
      <c r="A933" s="54" t="s">
        <v>943</v>
      </c>
      <c r="B933" s="53">
        <v>525000</v>
      </c>
      <c r="C933" s="53" t="s">
        <v>888</v>
      </c>
      <c r="D933" s="12">
        <v>42545</v>
      </c>
    </row>
    <row r="934" spans="1:4" ht="20.25" customHeight="1" x14ac:dyDescent="0.25">
      <c r="A934" s="54"/>
      <c r="B934" s="53"/>
      <c r="C934" s="53"/>
      <c r="D934" s="12"/>
    </row>
    <row r="935" spans="1:4" ht="15" customHeight="1" x14ac:dyDescent="0.25">
      <c r="A935" s="76" t="s">
        <v>362</v>
      </c>
      <c r="B935" s="63">
        <f>SUM(B936:B936)</f>
        <v>1475999.99</v>
      </c>
      <c r="C935" s="63"/>
      <c r="D935" s="12"/>
    </row>
    <row r="936" spans="1:4" ht="30" customHeight="1" x14ac:dyDescent="0.25">
      <c r="A936" s="54" t="s">
        <v>1168</v>
      </c>
      <c r="B936" s="53">
        <v>1475999.99</v>
      </c>
      <c r="C936" s="53" t="s">
        <v>1169</v>
      </c>
      <c r="D936" s="12">
        <v>42531</v>
      </c>
    </row>
    <row r="937" spans="1:4" ht="15" customHeight="1" x14ac:dyDescent="0.25">
      <c r="A937" s="54"/>
      <c r="B937" s="53"/>
      <c r="C937" s="53"/>
      <c r="D937" s="12"/>
    </row>
    <row r="938" spans="1:4" ht="15" customHeight="1" x14ac:dyDescent="0.25">
      <c r="A938" s="76" t="s">
        <v>157</v>
      </c>
      <c r="B938" s="63">
        <f>SUM(B939:B940)</f>
        <v>900156.54</v>
      </c>
      <c r="C938" s="63"/>
      <c r="D938" s="12"/>
    </row>
    <row r="939" spans="1:4" ht="15" customHeight="1" x14ac:dyDescent="0.25">
      <c r="A939" s="54" t="s">
        <v>177</v>
      </c>
      <c r="B939" s="53">
        <v>433337.92</v>
      </c>
      <c r="C939" s="53" t="s">
        <v>178</v>
      </c>
      <c r="D939" s="52">
        <v>42135</v>
      </c>
    </row>
    <row r="940" spans="1:4" ht="15" customHeight="1" x14ac:dyDescent="0.25">
      <c r="A940" s="54" t="s">
        <v>913</v>
      </c>
      <c r="B940" s="53">
        <v>466818.62</v>
      </c>
      <c r="C940" s="53" t="s">
        <v>914</v>
      </c>
      <c r="D940" s="36">
        <v>42520</v>
      </c>
    </row>
    <row r="941" spans="1:4" ht="15" customHeight="1" x14ac:dyDescent="0.25">
      <c r="A941" s="54"/>
      <c r="B941" s="53"/>
      <c r="C941" s="53"/>
      <c r="D941" s="36"/>
    </row>
    <row r="942" spans="1:4" ht="30" customHeight="1" x14ac:dyDescent="0.25">
      <c r="A942" s="76" t="s">
        <v>26</v>
      </c>
      <c r="B942" s="63">
        <f>SUM(B943:B944)</f>
        <v>1931752.11</v>
      </c>
      <c r="C942" s="63"/>
      <c r="D942" s="36"/>
    </row>
    <row r="943" spans="1:4" ht="15" customHeight="1" x14ac:dyDescent="0.25">
      <c r="A943" s="54" t="s">
        <v>737</v>
      </c>
      <c r="B943" s="53">
        <v>1931752.11</v>
      </c>
      <c r="C943" s="53" t="s">
        <v>692</v>
      </c>
      <c r="D943" s="12">
        <v>42466</v>
      </c>
    </row>
    <row r="944" spans="1:4" ht="15" customHeight="1" x14ac:dyDescent="0.25">
      <c r="A944" s="54"/>
      <c r="B944" s="53"/>
      <c r="C944" s="53"/>
      <c r="D944" s="36"/>
    </row>
    <row r="945" spans="1:4" ht="15" customHeight="1" x14ac:dyDescent="0.25">
      <c r="A945" s="76" t="s">
        <v>56</v>
      </c>
      <c r="B945" s="63">
        <f>SUM(B946:B947)</f>
        <v>5253006</v>
      </c>
      <c r="C945" s="63"/>
      <c r="D945" s="12"/>
    </row>
    <row r="946" spans="1:4" ht="15" customHeight="1" x14ac:dyDescent="0.25">
      <c r="A946" s="54" t="s">
        <v>512</v>
      </c>
      <c r="B946" s="53">
        <v>3026700</v>
      </c>
      <c r="C946" s="53" t="s">
        <v>343</v>
      </c>
      <c r="D946" s="12">
        <v>42445</v>
      </c>
    </row>
    <row r="947" spans="1:4" ht="30" customHeight="1" x14ac:dyDescent="0.25">
      <c r="A947" s="54" t="s">
        <v>512</v>
      </c>
      <c r="B947" s="53">
        <v>2226306</v>
      </c>
      <c r="C947" s="53" t="s">
        <v>343</v>
      </c>
      <c r="D947" s="36">
        <v>42445</v>
      </c>
    </row>
    <row r="948" spans="1:4" ht="15" customHeight="1" x14ac:dyDescent="0.25">
      <c r="A948" s="54"/>
      <c r="B948" s="53"/>
      <c r="C948" s="53"/>
      <c r="D948" s="12"/>
    </row>
    <row r="949" spans="1:4" ht="15" customHeight="1" x14ac:dyDescent="0.25">
      <c r="A949" s="76" t="s">
        <v>124</v>
      </c>
      <c r="B949" s="63">
        <f>SUM(B950:B950)</f>
        <v>11800</v>
      </c>
      <c r="C949" s="63"/>
      <c r="D949" s="12"/>
    </row>
    <row r="950" spans="1:4" ht="13.5" customHeight="1" x14ac:dyDescent="0.25">
      <c r="A950" s="54" t="s">
        <v>887</v>
      </c>
      <c r="B950" s="53">
        <v>11800</v>
      </c>
      <c r="C950" s="53" t="s">
        <v>888</v>
      </c>
      <c r="D950" s="12">
        <v>42500</v>
      </c>
    </row>
    <row r="951" spans="1:4" ht="15" customHeight="1" x14ac:dyDescent="0.25">
      <c r="A951" s="54"/>
      <c r="B951" s="53"/>
      <c r="C951" s="53"/>
      <c r="D951" s="12"/>
    </row>
    <row r="952" spans="1:4" ht="15" customHeight="1" x14ac:dyDescent="0.25">
      <c r="A952" s="76" t="s">
        <v>25</v>
      </c>
      <c r="B952" s="63">
        <f>SUM(B953:B1072)</f>
        <v>387307332.35699993</v>
      </c>
      <c r="C952" s="63"/>
      <c r="D952" s="12"/>
    </row>
    <row r="953" spans="1:4" ht="15" customHeight="1" x14ac:dyDescent="0.25">
      <c r="A953" s="54" t="s">
        <v>154</v>
      </c>
      <c r="B953" s="53">
        <v>515742.62</v>
      </c>
      <c r="C953" s="53" t="s">
        <v>35</v>
      </c>
      <c r="D953" s="12">
        <v>42500</v>
      </c>
    </row>
    <row r="954" spans="1:4" ht="15" customHeight="1" x14ac:dyDescent="0.25">
      <c r="A954" s="54" t="s">
        <v>187</v>
      </c>
      <c r="B954" s="53">
        <v>6372833.54</v>
      </c>
      <c r="C954" s="53" t="s">
        <v>188</v>
      </c>
      <c r="D954" s="52">
        <v>42081</v>
      </c>
    </row>
    <row r="955" spans="1:4" ht="15" customHeight="1" x14ac:dyDescent="0.25">
      <c r="A955" s="54" t="s">
        <v>190</v>
      </c>
      <c r="B955" s="53">
        <v>2361057.44</v>
      </c>
      <c r="C955" s="53" t="s">
        <v>37</v>
      </c>
      <c r="D955" s="52">
        <v>42158</v>
      </c>
    </row>
    <row r="956" spans="1:4" ht="30" customHeight="1" x14ac:dyDescent="0.25">
      <c r="A956" s="54" t="s">
        <v>215</v>
      </c>
      <c r="B956" s="53">
        <v>1004873.45</v>
      </c>
      <c r="C956" s="53" t="s">
        <v>48</v>
      </c>
      <c r="D956" s="52">
        <v>42172</v>
      </c>
    </row>
    <row r="957" spans="1:4" ht="30" customHeight="1" x14ac:dyDescent="0.25">
      <c r="A957" s="54" t="s">
        <v>250</v>
      </c>
      <c r="B957" s="53">
        <v>1429475.61</v>
      </c>
      <c r="C957" s="53" t="s">
        <v>37</v>
      </c>
      <c r="D957" s="52">
        <v>42181</v>
      </c>
    </row>
    <row r="958" spans="1:4" ht="15" customHeight="1" x14ac:dyDescent="0.25">
      <c r="A958" s="54" t="s">
        <v>281</v>
      </c>
      <c r="B958" s="53">
        <v>1154020.04</v>
      </c>
      <c r="C958" s="53" t="s">
        <v>35</v>
      </c>
      <c r="D958" s="52">
        <v>42194</v>
      </c>
    </row>
    <row r="959" spans="1:4" ht="15" customHeight="1" x14ac:dyDescent="0.25">
      <c r="A959" s="54" t="s">
        <v>173</v>
      </c>
      <c r="B959" s="53">
        <v>2187655.2000000002</v>
      </c>
      <c r="C959" s="53" t="s">
        <v>35</v>
      </c>
      <c r="D959" s="52">
        <v>42219</v>
      </c>
    </row>
    <row r="960" spans="1:4" ht="15" customHeight="1" x14ac:dyDescent="0.25">
      <c r="A960" s="54" t="s">
        <v>301</v>
      </c>
      <c r="B960" s="53">
        <v>2277948.42</v>
      </c>
      <c r="C960" s="53" t="s">
        <v>299</v>
      </c>
      <c r="D960" s="52">
        <v>42219</v>
      </c>
    </row>
    <row r="961" spans="1:4" ht="15" customHeight="1" x14ac:dyDescent="0.25">
      <c r="A961" s="54" t="s">
        <v>321</v>
      </c>
      <c r="B961" s="53">
        <v>3148835.42</v>
      </c>
      <c r="C961" s="53" t="s">
        <v>35</v>
      </c>
      <c r="D961" s="52">
        <v>42228</v>
      </c>
    </row>
    <row r="962" spans="1:4" ht="30" customHeight="1" x14ac:dyDescent="0.25">
      <c r="A962" s="54" t="s">
        <v>335</v>
      </c>
      <c r="B962" s="53">
        <v>1323348.0900000001</v>
      </c>
      <c r="C962" s="53" t="s">
        <v>336</v>
      </c>
      <c r="D962" s="52">
        <v>42251</v>
      </c>
    </row>
    <row r="963" spans="1:4" ht="30" customHeight="1" x14ac:dyDescent="0.25">
      <c r="A963" s="54" t="s">
        <v>340</v>
      </c>
      <c r="B963" s="53">
        <v>731672.75</v>
      </c>
      <c r="C963" s="53" t="s">
        <v>141</v>
      </c>
      <c r="D963" s="52">
        <v>42257</v>
      </c>
    </row>
    <row r="964" spans="1:4" ht="30" customHeight="1" x14ac:dyDescent="0.25">
      <c r="A964" s="54" t="s">
        <v>341</v>
      </c>
      <c r="B964" s="53">
        <v>6526383.1600000001</v>
      </c>
      <c r="C964" s="53" t="s">
        <v>35</v>
      </c>
      <c r="D964" s="52">
        <v>42258</v>
      </c>
    </row>
    <row r="965" spans="1:4" ht="15" customHeight="1" x14ac:dyDescent="0.25">
      <c r="A965" s="54" t="s">
        <v>216</v>
      </c>
      <c r="B965" s="53">
        <v>2317579.2999999998</v>
      </c>
      <c r="C965" s="53" t="s">
        <v>352</v>
      </c>
      <c r="D965" s="52">
        <v>42262</v>
      </c>
    </row>
    <row r="966" spans="1:4" ht="15" customHeight="1" x14ac:dyDescent="0.25">
      <c r="A966" s="54" t="s">
        <v>367</v>
      </c>
      <c r="B966" s="53">
        <v>651507.51</v>
      </c>
      <c r="C966" s="53" t="s">
        <v>29</v>
      </c>
      <c r="D966" s="52">
        <v>42282</v>
      </c>
    </row>
    <row r="967" spans="1:4" ht="15" customHeight="1" x14ac:dyDescent="0.25">
      <c r="A967" s="54" t="s">
        <v>375</v>
      </c>
      <c r="B967" s="53">
        <v>5853557.3300000001</v>
      </c>
      <c r="C967" s="53" t="s">
        <v>37</v>
      </c>
      <c r="D967" s="52">
        <v>42282</v>
      </c>
    </row>
    <row r="968" spans="1:4" ht="15" customHeight="1" x14ac:dyDescent="0.25">
      <c r="A968" s="54" t="s">
        <v>205</v>
      </c>
      <c r="B968" s="53">
        <v>3077822.42</v>
      </c>
      <c r="C968" s="53" t="s">
        <v>35</v>
      </c>
      <c r="D968" s="52">
        <v>42290</v>
      </c>
    </row>
    <row r="969" spans="1:4" ht="15" customHeight="1" x14ac:dyDescent="0.25">
      <c r="A969" s="54" t="s">
        <v>415</v>
      </c>
      <c r="B969" s="53">
        <v>7476611.1600000001</v>
      </c>
      <c r="C969" s="53" t="s">
        <v>37</v>
      </c>
      <c r="D969" s="52">
        <v>42290</v>
      </c>
    </row>
    <row r="970" spans="1:4" ht="15" customHeight="1" x14ac:dyDescent="0.25">
      <c r="A970" s="54" t="s">
        <v>380</v>
      </c>
      <c r="B970" s="53">
        <v>3047664.11</v>
      </c>
      <c r="C970" s="53" t="s">
        <v>37</v>
      </c>
      <c r="D970" s="52">
        <v>42293</v>
      </c>
    </row>
    <row r="971" spans="1:4" ht="15" customHeight="1" x14ac:dyDescent="0.25">
      <c r="A971" s="54" t="s">
        <v>381</v>
      </c>
      <c r="B971" s="53">
        <v>3539430.86</v>
      </c>
      <c r="C971" s="53" t="s">
        <v>29</v>
      </c>
      <c r="D971" s="52">
        <v>42293</v>
      </c>
    </row>
    <row r="972" spans="1:4" ht="15" customHeight="1" x14ac:dyDescent="0.25">
      <c r="A972" s="54" t="s">
        <v>286</v>
      </c>
      <c r="B972" s="53">
        <v>17647741.710000001</v>
      </c>
      <c r="C972" s="53" t="s">
        <v>383</v>
      </c>
      <c r="D972" s="52">
        <v>42296</v>
      </c>
    </row>
    <row r="973" spans="1:4" ht="15" customHeight="1" x14ac:dyDescent="0.25">
      <c r="A973" s="54" t="s">
        <v>382</v>
      </c>
      <c r="B973" s="53">
        <v>3509722.1</v>
      </c>
      <c r="C973" s="53" t="s">
        <v>63</v>
      </c>
      <c r="D973" s="52">
        <v>42296</v>
      </c>
    </row>
    <row r="974" spans="1:4" ht="15" customHeight="1" x14ac:dyDescent="0.25">
      <c r="A974" s="54" t="s">
        <v>401</v>
      </c>
      <c r="B974" s="53">
        <v>3476153.16</v>
      </c>
      <c r="C974" s="53" t="s">
        <v>29</v>
      </c>
      <c r="D974" s="52">
        <v>42299</v>
      </c>
    </row>
    <row r="975" spans="1:4" ht="15" customHeight="1" x14ac:dyDescent="0.25">
      <c r="A975" s="54" t="s">
        <v>402</v>
      </c>
      <c r="B975" s="53">
        <v>4060551.87</v>
      </c>
      <c r="C975" s="53" t="s">
        <v>287</v>
      </c>
      <c r="D975" s="52">
        <v>42310</v>
      </c>
    </row>
    <row r="976" spans="1:4" ht="15" customHeight="1" x14ac:dyDescent="0.25">
      <c r="A976" s="54" t="s">
        <v>403</v>
      </c>
      <c r="B976" s="53">
        <v>4195065.0199999996</v>
      </c>
      <c r="C976" s="53" t="s">
        <v>170</v>
      </c>
      <c r="D976" s="52">
        <v>42310</v>
      </c>
    </row>
    <row r="977" spans="1:4" ht="15" customHeight="1" x14ac:dyDescent="0.25">
      <c r="A977" s="54" t="s">
        <v>321</v>
      </c>
      <c r="B977" s="53">
        <v>1760428.69</v>
      </c>
      <c r="C977" s="53" t="s">
        <v>29</v>
      </c>
      <c r="D977" s="52">
        <v>42310</v>
      </c>
    </row>
    <row r="978" spans="1:4" ht="15" customHeight="1" x14ac:dyDescent="0.25">
      <c r="A978" s="54" t="s">
        <v>404</v>
      </c>
      <c r="B978" s="53">
        <v>2564610.87</v>
      </c>
      <c r="C978" s="53" t="s">
        <v>405</v>
      </c>
      <c r="D978" s="52">
        <v>42310</v>
      </c>
    </row>
    <row r="979" spans="1:4" ht="15" customHeight="1" x14ac:dyDescent="0.25">
      <c r="A979" s="54" t="s">
        <v>375</v>
      </c>
      <c r="B979" s="53">
        <v>2921982.16</v>
      </c>
      <c r="C979" s="53" t="s">
        <v>35</v>
      </c>
      <c r="D979" s="52">
        <v>42310</v>
      </c>
    </row>
    <row r="980" spans="1:4" ht="15" customHeight="1" x14ac:dyDescent="0.25">
      <c r="A980" s="54" t="s">
        <v>251</v>
      </c>
      <c r="B980" s="53">
        <v>699489.95</v>
      </c>
      <c r="C980" s="53" t="s">
        <v>29</v>
      </c>
      <c r="D980" s="52">
        <v>42313</v>
      </c>
    </row>
    <row r="981" spans="1:4" ht="15" customHeight="1" x14ac:dyDescent="0.25">
      <c r="A981" s="54" t="s">
        <v>162</v>
      </c>
      <c r="B981" s="53">
        <v>1985476.86</v>
      </c>
      <c r="C981" s="53" t="s">
        <v>29</v>
      </c>
      <c r="D981" s="52">
        <v>42313</v>
      </c>
    </row>
    <row r="982" spans="1:4" ht="15" customHeight="1" x14ac:dyDescent="0.25">
      <c r="A982" s="54" t="s">
        <v>414</v>
      </c>
      <c r="B982" s="53">
        <v>1434665.07</v>
      </c>
      <c r="C982" s="53" t="s">
        <v>63</v>
      </c>
      <c r="D982" s="52">
        <v>42319</v>
      </c>
    </row>
    <row r="983" spans="1:4" ht="15" customHeight="1" x14ac:dyDescent="0.25">
      <c r="A983" s="54" t="s">
        <v>456</v>
      </c>
      <c r="B983" s="53">
        <v>1011698.03</v>
      </c>
      <c r="C983" s="53" t="s">
        <v>457</v>
      </c>
      <c r="D983" s="52">
        <v>42319</v>
      </c>
    </row>
    <row r="984" spans="1:4" ht="15" customHeight="1" x14ac:dyDescent="0.25">
      <c r="A984" s="54" t="s">
        <v>458</v>
      </c>
      <c r="B984" s="53">
        <v>16032296.49</v>
      </c>
      <c r="C984" s="53" t="s">
        <v>320</v>
      </c>
      <c r="D984" s="52">
        <v>42348</v>
      </c>
    </row>
    <row r="985" spans="1:4" ht="15" customHeight="1" x14ac:dyDescent="0.25">
      <c r="A985" s="54" t="s">
        <v>401</v>
      </c>
      <c r="B985" s="53">
        <v>3476153.16</v>
      </c>
      <c r="C985" s="53" t="s">
        <v>29</v>
      </c>
      <c r="D985" s="52">
        <v>42353</v>
      </c>
    </row>
    <row r="986" spans="1:4" ht="15" customHeight="1" x14ac:dyDescent="0.25">
      <c r="A986" s="54" t="s">
        <v>499</v>
      </c>
      <c r="B986" s="53">
        <v>354113.85</v>
      </c>
      <c r="C986" s="53" t="s">
        <v>63</v>
      </c>
      <c r="D986" s="52">
        <v>42359</v>
      </c>
    </row>
    <row r="987" spans="1:4" ht="15" customHeight="1" x14ac:dyDescent="0.25">
      <c r="A987" s="54" t="s">
        <v>538</v>
      </c>
      <c r="B987" s="53">
        <v>1739856.24</v>
      </c>
      <c r="C987" s="53" t="s">
        <v>48</v>
      </c>
      <c r="D987" s="52">
        <v>42419</v>
      </c>
    </row>
    <row r="988" spans="1:4" ht="15" customHeight="1" x14ac:dyDescent="0.25">
      <c r="A988" s="54" t="s">
        <v>507</v>
      </c>
      <c r="B988" s="53">
        <v>2895420.12</v>
      </c>
      <c r="C988" s="53" t="s">
        <v>35</v>
      </c>
      <c r="D988" s="52">
        <v>42361</v>
      </c>
    </row>
    <row r="989" spans="1:4" ht="15" customHeight="1" x14ac:dyDescent="0.25">
      <c r="A989" s="54" t="s">
        <v>404</v>
      </c>
      <c r="B989" s="53">
        <v>2113358.08</v>
      </c>
      <c r="C989" s="53" t="s">
        <v>188</v>
      </c>
      <c r="D989" s="52">
        <v>42383</v>
      </c>
    </row>
    <row r="990" spans="1:4" ht="15" customHeight="1" x14ac:dyDescent="0.25">
      <c r="A990" s="54" t="s">
        <v>705</v>
      </c>
      <c r="B990" s="53">
        <v>3141334.06</v>
      </c>
      <c r="C990" s="53" t="s">
        <v>29</v>
      </c>
      <c r="D990" s="52">
        <v>42422</v>
      </c>
    </row>
    <row r="991" spans="1:4" ht="15" customHeight="1" x14ac:dyDescent="0.25">
      <c r="A991" s="54" t="s">
        <v>376</v>
      </c>
      <c r="B991" s="53">
        <v>1017812.39</v>
      </c>
      <c r="C991" s="53" t="s">
        <v>141</v>
      </c>
      <c r="D991" s="52">
        <v>42445</v>
      </c>
    </row>
    <row r="992" spans="1:4" ht="15" customHeight="1" x14ac:dyDescent="0.25">
      <c r="A992" s="54" t="s">
        <v>561</v>
      </c>
      <c r="B992" s="53">
        <v>3348168.13</v>
      </c>
      <c r="C992" s="53" t="s">
        <v>48</v>
      </c>
      <c r="D992" s="52">
        <v>42656</v>
      </c>
    </row>
    <row r="993" spans="1:4" ht="15" customHeight="1" x14ac:dyDescent="0.25">
      <c r="A993" s="54"/>
      <c r="B993" s="53">
        <v>4228887.4800000004</v>
      </c>
      <c r="C993" s="53" t="s">
        <v>48</v>
      </c>
      <c r="D993" s="52">
        <v>42665</v>
      </c>
    </row>
    <row r="994" spans="1:4" ht="15" customHeight="1" x14ac:dyDescent="0.25">
      <c r="A994" s="54" t="s">
        <v>402</v>
      </c>
      <c r="B994" s="53">
        <v>574344.78</v>
      </c>
      <c r="C994" s="53" t="s">
        <v>400</v>
      </c>
      <c r="D994" s="52">
        <v>42391</v>
      </c>
    </row>
    <row r="995" spans="1:4" ht="15" customHeight="1" x14ac:dyDescent="0.25">
      <c r="A995" s="54" t="s">
        <v>562</v>
      </c>
      <c r="B995" s="53">
        <v>1212385.07</v>
      </c>
      <c r="C995" s="53" t="s">
        <v>35</v>
      </c>
      <c r="D995" s="52">
        <v>42391</v>
      </c>
    </row>
    <row r="996" spans="1:4" x14ac:dyDescent="0.25">
      <c r="A996" s="54" t="s">
        <v>499</v>
      </c>
      <c r="B996" s="53">
        <v>122167.07</v>
      </c>
      <c r="C996" s="53" t="s">
        <v>29</v>
      </c>
      <c r="D996" s="52">
        <v>42391</v>
      </c>
    </row>
    <row r="997" spans="1:4" x14ac:dyDescent="0.25">
      <c r="A997" s="54" t="s">
        <v>563</v>
      </c>
      <c r="B997" s="53">
        <v>1540212.97</v>
      </c>
      <c r="C997" s="53" t="s">
        <v>35</v>
      </c>
      <c r="D997" s="52">
        <v>42391</v>
      </c>
    </row>
    <row r="998" spans="1:4" x14ac:dyDescent="0.25">
      <c r="A998" s="54" t="s">
        <v>564</v>
      </c>
      <c r="B998" s="53">
        <v>2329964.9700000002</v>
      </c>
      <c r="C998" s="53" t="s">
        <v>37</v>
      </c>
      <c r="D998" s="52">
        <v>42391</v>
      </c>
    </row>
    <row r="999" spans="1:4" x14ac:dyDescent="0.25">
      <c r="A999" s="54" t="s">
        <v>553</v>
      </c>
      <c r="B999" s="53">
        <v>970329.01</v>
      </c>
      <c r="C999" s="53" t="s">
        <v>37</v>
      </c>
      <c r="D999" s="52">
        <v>42391</v>
      </c>
    </row>
    <row r="1000" spans="1:4" x14ac:dyDescent="0.25">
      <c r="A1000" s="54" t="s">
        <v>413</v>
      </c>
      <c r="B1000" s="53">
        <v>4141787.4</v>
      </c>
      <c r="C1000" s="53" t="s">
        <v>35</v>
      </c>
      <c r="D1000" s="52">
        <v>42391</v>
      </c>
    </row>
    <row r="1001" spans="1:4" x14ac:dyDescent="0.25">
      <c r="A1001" s="54" t="s">
        <v>704</v>
      </c>
      <c r="B1001" s="53">
        <v>4705772.4000000004</v>
      </c>
      <c r="C1001" s="53" t="s">
        <v>188</v>
      </c>
      <c r="D1001" s="52">
        <v>42396</v>
      </c>
    </row>
    <row r="1002" spans="1:4" x14ac:dyDescent="0.25">
      <c r="A1002" s="54" t="s">
        <v>406</v>
      </c>
      <c r="B1002" s="53">
        <v>856925.63699999999</v>
      </c>
      <c r="C1002" s="53" t="s">
        <v>35</v>
      </c>
      <c r="D1002" s="52">
        <v>42396</v>
      </c>
    </row>
    <row r="1003" spans="1:4" x14ac:dyDescent="0.25">
      <c r="A1003" s="54" t="s">
        <v>576</v>
      </c>
      <c r="B1003" s="53">
        <v>4882324.3099999996</v>
      </c>
      <c r="C1003" s="53" t="s">
        <v>48</v>
      </c>
      <c r="D1003" s="52">
        <v>42396</v>
      </c>
    </row>
    <row r="1004" spans="1:4" x14ac:dyDescent="0.25">
      <c r="A1004" s="54" t="s">
        <v>580</v>
      </c>
      <c r="B1004" s="53">
        <v>1282682.44</v>
      </c>
      <c r="C1004" s="53" t="s">
        <v>29</v>
      </c>
      <c r="D1004" s="52">
        <v>42398</v>
      </c>
    </row>
    <row r="1005" spans="1:4" x14ac:dyDescent="0.25">
      <c r="A1005" s="54" t="s">
        <v>656</v>
      </c>
      <c r="B1005" s="53">
        <v>4928615.04</v>
      </c>
      <c r="C1005" s="53" t="s">
        <v>48</v>
      </c>
      <c r="D1005" s="52">
        <v>42408</v>
      </c>
    </row>
    <row r="1006" spans="1:4" x14ac:dyDescent="0.25">
      <c r="A1006" s="54" t="s">
        <v>581</v>
      </c>
      <c r="B1006" s="53">
        <v>808329.13</v>
      </c>
      <c r="C1006" s="53" t="s">
        <v>582</v>
      </c>
      <c r="D1006" s="52">
        <v>42408</v>
      </c>
    </row>
    <row r="1007" spans="1:4" x14ac:dyDescent="0.25">
      <c r="A1007" s="54" t="s">
        <v>583</v>
      </c>
      <c r="B1007" s="53">
        <v>4485926.71</v>
      </c>
      <c r="C1007" s="53" t="s">
        <v>584</v>
      </c>
      <c r="D1007" s="52">
        <v>42408</v>
      </c>
    </row>
    <row r="1008" spans="1:4" x14ac:dyDescent="0.25">
      <c r="A1008" s="54" t="s">
        <v>586</v>
      </c>
      <c r="B1008" s="53">
        <v>2964607.59</v>
      </c>
      <c r="C1008" s="53" t="s">
        <v>48</v>
      </c>
      <c r="D1008" s="52">
        <v>42408</v>
      </c>
    </row>
    <row r="1009" spans="1:4" x14ac:dyDescent="0.25">
      <c r="A1009" s="54" t="s">
        <v>587</v>
      </c>
      <c r="B1009" s="53">
        <v>2581255.4500000002</v>
      </c>
      <c r="C1009" s="53" t="s">
        <v>48</v>
      </c>
      <c r="D1009" s="52">
        <v>42408</v>
      </c>
    </row>
    <row r="1010" spans="1:4" x14ac:dyDescent="0.25">
      <c r="A1010" s="54" t="s">
        <v>998</v>
      </c>
      <c r="B1010" s="53">
        <v>8343384.0499999998</v>
      </c>
      <c r="C1010" s="53" t="s">
        <v>63</v>
      </c>
      <c r="D1010" s="52">
        <v>42408</v>
      </c>
    </row>
    <row r="1011" spans="1:4" x14ac:dyDescent="0.25">
      <c r="A1011" s="54" t="s">
        <v>606</v>
      </c>
      <c r="B1011" s="53">
        <v>928102.7</v>
      </c>
      <c r="C1011" s="53" t="s">
        <v>63</v>
      </c>
      <c r="D1011" s="52">
        <v>42408</v>
      </c>
    </row>
    <row r="1012" spans="1:4" x14ac:dyDescent="0.25">
      <c r="A1012" s="54" t="s">
        <v>609</v>
      </c>
      <c r="B1012" s="53">
        <v>6104405.7300000004</v>
      </c>
      <c r="C1012" s="53" t="s">
        <v>141</v>
      </c>
      <c r="D1012" s="52">
        <v>42408</v>
      </c>
    </row>
    <row r="1013" spans="1:4" x14ac:dyDescent="0.25">
      <c r="A1013" s="54" t="s">
        <v>610</v>
      </c>
      <c r="B1013" s="53">
        <v>4970244.75</v>
      </c>
      <c r="C1013" s="53" t="s">
        <v>48</v>
      </c>
      <c r="D1013" s="52">
        <v>42426</v>
      </c>
    </row>
    <row r="1014" spans="1:4" x14ac:dyDescent="0.25">
      <c r="A1014" s="54" t="s">
        <v>653</v>
      </c>
      <c r="B1014" s="53">
        <v>288808.21999999997</v>
      </c>
      <c r="C1014" s="53" t="s">
        <v>649</v>
      </c>
      <c r="D1014" s="52">
        <v>42426</v>
      </c>
    </row>
    <row r="1015" spans="1:4" x14ac:dyDescent="0.25">
      <c r="A1015" s="54" t="s">
        <v>611</v>
      </c>
      <c r="B1015" s="53">
        <v>2550958.3199999998</v>
      </c>
      <c r="C1015" s="53" t="s">
        <v>35</v>
      </c>
      <c r="D1015" s="52">
        <v>42426</v>
      </c>
    </row>
    <row r="1016" spans="1:4" x14ac:dyDescent="0.25">
      <c r="A1016" s="54" t="s">
        <v>606</v>
      </c>
      <c r="B1016" s="53">
        <v>1368290.02</v>
      </c>
      <c r="C1016" s="53" t="s">
        <v>29</v>
      </c>
      <c r="D1016" s="52">
        <v>42408</v>
      </c>
    </row>
    <row r="1017" spans="1:4" x14ac:dyDescent="0.25">
      <c r="A1017" s="54" t="s">
        <v>614</v>
      </c>
      <c r="B1017" s="53">
        <v>1349713.08</v>
      </c>
      <c r="C1017" s="53" t="s">
        <v>29</v>
      </c>
      <c r="D1017" s="52">
        <v>42426</v>
      </c>
    </row>
    <row r="1018" spans="1:4" x14ac:dyDescent="0.25">
      <c r="A1018" s="54" t="s">
        <v>609</v>
      </c>
      <c r="B1018" s="53">
        <v>2830354.06</v>
      </c>
      <c r="C1018" s="53" t="s">
        <v>141</v>
      </c>
      <c r="D1018" s="52">
        <v>42426</v>
      </c>
    </row>
    <row r="1019" spans="1:4" x14ac:dyDescent="0.25">
      <c r="A1019" s="54" t="s">
        <v>615</v>
      </c>
      <c r="B1019" s="53">
        <v>7291704.7400000002</v>
      </c>
      <c r="C1019" s="53" t="s">
        <v>63</v>
      </c>
      <c r="D1019" s="52">
        <v>42426</v>
      </c>
    </row>
    <row r="1020" spans="1:4" x14ac:dyDescent="0.25">
      <c r="A1020" s="54" t="s">
        <v>616</v>
      </c>
      <c r="B1020" s="53">
        <v>1700034.25</v>
      </c>
      <c r="C1020" s="53" t="s">
        <v>141</v>
      </c>
      <c r="D1020" s="52">
        <v>42426</v>
      </c>
    </row>
    <row r="1021" spans="1:4" x14ac:dyDescent="0.25">
      <c r="A1021" s="54" t="s">
        <v>617</v>
      </c>
      <c r="B1021" s="53">
        <v>1016072.78</v>
      </c>
      <c r="C1021" s="53" t="s">
        <v>63</v>
      </c>
      <c r="D1021" s="52">
        <v>42426</v>
      </c>
    </row>
    <row r="1022" spans="1:4" x14ac:dyDescent="0.25">
      <c r="A1022" s="54" t="s">
        <v>618</v>
      </c>
      <c r="B1022" s="53">
        <v>2473354</v>
      </c>
      <c r="C1022" s="53" t="s">
        <v>37</v>
      </c>
      <c r="D1022" s="52">
        <v>42426</v>
      </c>
    </row>
    <row r="1023" spans="1:4" x14ac:dyDescent="0.25">
      <c r="A1023" s="54" t="s">
        <v>629</v>
      </c>
      <c r="B1023" s="53">
        <v>3807632.93</v>
      </c>
      <c r="C1023" s="53" t="s">
        <v>48</v>
      </c>
      <c r="D1023" s="52">
        <v>42426</v>
      </c>
    </row>
    <row r="1024" spans="1:4" x14ac:dyDescent="0.25">
      <c r="A1024" s="54" t="s">
        <v>630</v>
      </c>
      <c r="B1024" s="53">
        <v>7500602.2199999997</v>
      </c>
      <c r="C1024" s="53" t="s">
        <v>29</v>
      </c>
      <c r="D1024" s="52">
        <v>42425</v>
      </c>
    </row>
    <row r="1025" spans="1:4" ht="30" x14ac:dyDescent="0.25">
      <c r="A1025" s="54" t="s">
        <v>286</v>
      </c>
      <c r="B1025" s="53">
        <v>17108867.899999999</v>
      </c>
      <c r="C1025" s="53" t="s">
        <v>646</v>
      </c>
      <c r="D1025" s="52">
        <v>42408</v>
      </c>
    </row>
    <row r="1026" spans="1:4" x14ac:dyDescent="0.25">
      <c r="A1026" s="54" t="s">
        <v>653</v>
      </c>
      <c r="B1026" s="53">
        <v>145197.45000000001</v>
      </c>
      <c r="C1026" s="53" t="s">
        <v>29</v>
      </c>
      <c r="D1026" s="52">
        <v>42432</v>
      </c>
    </row>
    <row r="1027" spans="1:4" x14ac:dyDescent="0.25">
      <c r="A1027" s="54" t="s">
        <v>694</v>
      </c>
      <c r="B1027" s="53">
        <v>5708512.8300000001</v>
      </c>
      <c r="C1027" s="53" t="s">
        <v>48</v>
      </c>
      <c r="D1027" s="52">
        <v>42433</v>
      </c>
    </row>
    <row r="1028" spans="1:4" x14ac:dyDescent="0.25">
      <c r="A1028" s="54" t="s">
        <v>695</v>
      </c>
      <c r="B1028" s="53">
        <v>5087692.16</v>
      </c>
      <c r="C1028" s="53" t="s">
        <v>48</v>
      </c>
      <c r="D1028" s="52">
        <v>42445</v>
      </c>
    </row>
    <row r="1029" spans="1:4" x14ac:dyDescent="0.25">
      <c r="A1029" s="54" t="s">
        <v>696</v>
      </c>
      <c r="B1029" s="53">
        <v>4039665.35</v>
      </c>
      <c r="C1029" s="53" t="s">
        <v>697</v>
      </c>
      <c r="D1029" s="52">
        <v>42445</v>
      </c>
    </row>
    <row r="1030" spans="1:4" ht="30" x14ac:dyDescent="0.25">
      <c r="A1030" s="54" t="s">
        <v>711</v>
      </c>
      <c r="B1030" s="53">
        <v>4234132.24</v>
      </c>
      <c r="C1030" s="53" t="s">
        <v>48</v>
      </c>
      <c r="D1030" s="52">
        <v>42489</v>
      </c>
    </row>
    <row r="1031" spans="1:4" ht="30" x14ac:dyDescent="0.25">
      <c r="A1031" s="54" t="s">
        <v>715</v>
      </c>
      <c r="B1031" s="53">
        <v>1712527.39</v>
      </c>
      <c r="C1031" s="53" t="s">
        <v>716</v>
      </c>
      <c r="D1031" s="52">
        <v>42458</v>
      </c>
    </row>
    <row r="1032" spans="1:4" x14ac:dyDescent="0.25">
      <c r="A1032" s="54" t="s">
        <v>741</v>
      </c>
      <c r="B1032" s="53">
        <v>9857520.1500000004</v>
      </c>
      <c r="C1032" s="53" t="s">
        <v>48</v>
      </c>
      <c r="D1032" s="52">
        <v>42466</v>
      </c>
    </row>
    <row r="1033" spans="1:4" x14ac:dyDescent="0.25">
      <c r="A1033" s="54" t="s">
        <v>774</v>
      </c>
      <c r="B1033" s="53">
        <v>6231054.8799999999</v>
      </c>
      <c r="C1033" s="53" t="s">
        <v>48</v>
      </c>
      <c r="D1033" s="36">
        <v>42473</v>
      </c>
    </row>
    <row r="1034" spans="1:4" x14ac:dyDescent="0.25">
      <c r="A1034" s="54" t="s">
        <v>775</v>
      </c>
      <c r="B1034" s="53">
        <v>141710.39000000001</v>
      </c>
      <c r="C1034" s="53" t="s">
        <v>48</v>
      </c>
      <c r="D1034" s="36">
        <v>42473</v>
      </c>
    </row>
    <row r="1035" spans="1:4" x14ac:dyDescent="0.25">
      <c r="A1035" s="54" t="s">
        <v>379</v>
      </c>
      <c r="B1035" s="53">
        <v>145038</v>
      </c>
      <c r="C1035" s="53" t="s">
        <v>859</v>
      </c>
      <c r="D1035" s="52">
        <v>42408</v>
      </c>
    </row>
    <row r="1036" spans="1:4" x14ac:dyDescent="0.25">
      <c r="A1036" s="54" t="s">
        <v>780</v>
      </c>
      <c r="B1036" s="53">
        <v>1055028.93</v>
      </c>
      <c r="C1036" s="53" t="s">
        <v>781</v>
      </c>
      <c r="D1036" s="36">
        <v>42474</v>
      </c>
    </row>
    <row r="1037" spans="1:4" x14ac:dyDescent="0.25">
      <c r="A1037" s="54" t="s">
        <v>787</v>
      </c>
      <c r="B1037" s="53">
        <v>583603.52</v>
      </c>
      <c r="C1037" s="53" t="s">
        <v>788</v>
      </c>
      <c r="D1037" s="36">
        <v>42474</v>
      </c>
    </row>
    <row r="1038" spans="1:4" ht="30" x14ac:dyDescent="0.25">
      <c r="A1038" s="54" t="s">
        <v>807</v>
      </c>
      <c r="B1038" s="53">
        <v>236234.84</v>
      </c>
      <c r="C1038" s="53" t="s">
        <v>808</v>
      </c>
      <c r="D1038" s="36">
        <v>42475</v>
      </c>
    </row>
    <row r="1039" spans="1:4" ht="30" x14ac:dyDescent="0.25">
      <c r="A1039" s="54" t="s">
        <v>810</v>
      </c>
      <c r="B1039" s="53">
        <v>146442.19</v>
      </c>
      <c r="C1039" s="53" t="s">
        <v>808</v>
      </c>
      <c r="D1039" s="36">
        <v>42475</v>
      </c>
    </row>
    <row r="1040" spans="1:4" ht="30" x14ac:dyDescent="0.25">
      <c r="A1040" s="54" t="s">
        <v>776</v>
      </c>
      <c r="B1040" s="53">
        <v>3496172.97</v>
      </c>
      <c r="C1040" s="53" t="s">
        <v>48</v>
      </c>
      <c r="D1040" s="36">
        <v>42473</v>
      </c>
    </row>
    <row r="1041" spans="1:4" x14ac:dyDescent="0.25">
      <c r="A1041" s="54" t="s">
        <v>848</v>
      </c>
      <c r="B1041" s="53">
        <v>5298956.99</v>
      </c>
      <c r="C1041" s="53" t="s">
        <v>299</v>
      </c>
      <c r="D1041" s="36">
        <v>42492</v>
      </c>
    </row>
    <row r="1042" spans="1:4" x14ac:dyDescent="0.25">
      <c r="A1042" s="54" t="s">
        <v>849</v>
      </c>
      <c r="B1042" s="53">
        <v>238688.32</v>
      </c>
      <c r="C1042" s="53" t="s">
        <v>850</v>
      </c>
      <c r="D1042" s="36">
        <v>42492</v>
      </c>
    </row>
    <row r="1043" spans="1:4" x14ac:dyDescent="0.25">
      <c r="A1043" s="54"/>
      <c r="B1043" s="53">
        <v>1568802.93</v>
      </c>
      <c r="C1043" s="53" t="s">
        <v>35</v>
      </c>
      <c r="D1043" s="36">
        <v>42492</v>
      </c>
    </row>
    <row r="1044" spans="1:4" x14ac:dyDescent="0.25">
      <c r="A1044" s="54" t="s">
        <v>852</v>
      </c>
      <c r="B1044" s="53">
        <v>5220431.6900000004</v>
      </c>
      <c r="C1044" s="53" t="s">
        <v>141</v>
      </c>
      <c r="D1044" s="36">
        <v>42492</v>
      </c>
    </row>
    <row r="1045" spans="1:4" x14ac:dyDescent="0.25">
      <c r="A1045" s="54" t="s">
        <v>853</v>
      </c>
      <c r="B1045" s="53">
        <v>3544230.13</v>
      </c>
      <c r="C1045" s="53" t="s">
        <v>63</v>
      </c>
      <c r="D1045" s="36">
        <v>42492</v>
      </c>
    </row>
    <row r="1046" spans="1:4" ht="30" x14ac:dyDescent="0.25">
      <c r="A1046" s="54" t="s">
        <v>865</v>
      </c>
      <c r="B1046" s="53">
        <v>3092266.13</v>
      </c>
      <c r="C1046" s="53" t="s">
        <v>866</v>
      </c>
      <c r="D1046" s="36">
        <v>42495</v>
      </c>
    </row>
    <row r="1047" spans="1:4" x14ac:dyDescent="0.25">
      <c r="A1047" s="54" t="s">
        <v>611</v>
      </c>
      <c r="B1047" s="53">
        <v>3513553.35</v>
      </c>
      <c r="C1047" s="53" t="s">
        <v>29</v>
      </c>
      <c r="D1047" s="36">
        <v>42495</v>
      </c>
    </row>
    <row r="1048" spans="1:4" x14ac:dyDescent="0.25">
      <c r="A1048" s="54" t="s">
        <v>867</v>
      </c>
      <c r="B1048" s="53">
        <v>1447436.03</v>
      </c>
      <c r="C1048" s="53" t="s">
        <v>35</v>
      </c>
      <c r="D1048" s="36">
        <v>42495</v>
      </c>
    </row>
    <row r="1049" spans="1:4" x14ac:dyDescent="0.25">
      <c r="A1049" s="54" t="s">
        <v>868</v>
      </c>
      <c r="B1049" s="53">
        <v>6097883.8499999996</v>
      </c>
      <c r="C1049" s="53"/>
      <c r="D1049" s="36"/>
    </row>
    <row r="1050" spans="1:4" x14ac:dyDescent="0.25">
      <c r="A1050" s="54" t="s">
        <v>190</v>
      </c>
      <c r="B1050" s="53">
        <v>3455990.84</v>
      </c>
      <c r="C1050" s="53" t="s">
        <v>217</v>
      </c>
      <c r="D1050" s="36">
        <v>42495</v>
      </c>
    </row>
    <row r="1051" spans="1:4" ht="30" x14ac:dyDescent="0.25">
      <c r="A1051" s="54" t="s">
        <v>869</v>
      </c>
      <c r="B1051" s="53">
        <v>1480925.43</v>
      </c>
      <c r="C1051" s="53" t="s">
        <v>217</v>
      </c>
      <c r="D1051" s="36">
        <v>41764</v>
      </c>
    </row>
    <row r="1052" spans="1:4" ht="30" x14ac:dyDescent="0.25">
      <c r="A1052" s="54" t="s">
        <v>908</v>
      </c>
      <c r="B1052" s="53">
        <v>4693551.13</v>
      </c>
      <c r="C1052" s="53" t="s">
        <v>779</v>
      </c>
      <c r="D1052" s="36">
        <v>42520</v>
      </c>
    </row>
    <row r="1053" spans="1:4" ht="30" x14ac:dyDescent="0.25">
      <c r="A1053" s="54" t="s">
        <v>402</v>
      </c>
      <c r="B1053" s="53">
        <v>2262614.87</v>
      </c>
      <c r="C1053" s="53" t="s">
        <v>968</v>
      </c>
      <c r="D1053" s="36">
        <v>42522</v>
      </c>
    </row>
    <row r="1054" spans="1:4" x14ac:dyDescent="0.25">
      <c r="A1054" s="54" t="s">
        <v>969</v>
      </c>
      <c r="B1054" s="53">
        <v>1222408.01</v>
      </c>
      <c r="C1054" s="53" t="s">
        <v>779</v>
      </c>
      <c r="D1054" s="36">
        <v>42522</v>
      </c>
    </row>
    <row r="1055" spans="1:4" x14ac:dyDescent="0.25">
      <c r="A1055" s="54" t="s">
        <v>605</v>
      </c>
      <c r="B1055" s="53">
        <v>2321937.7799999998</v>
      </c>
      <c r="C1055" s="53" t="s">
        <v>809</v>
      </c>
      <c r="D1055" s="36">
        <v>42522</v>
      </c>
    </row>
    <row r="1056" spans="1:4" x14ac:dyDescent="0.25">
      <c r="A1056" s="54" t="s">
        <v>970</v>
      </c>
      <c r="B1056" s="53">
        <v>1029633.48</v>
      </c>
      <c r="C1056" s="53" t="s">
        <v>809</v>
      </c>
      <c r="D1056" s="36">
        <v>42522</v>
      </c>
    </row>
    <row r="1057" spans="1:4" x14ac:dyDescent="0.25">
      <c r="A1057" s="54" t="s">
        <v>872</v>
      </c>
      <c r="B1057" s="53">
        <v>1568063.54</v>
      </c>
      <c r="C1057" s="53" t="s">
        <v>48</v>
      </c>
      <c r="D1057" s="36">
        <v>42492</v>
      </c>
    </row>
    <row r="1058" spans="1:4" x14ac:dyDescent="0.25">
      <c r="A1058" s="54" t="s">
        <v>989</v>
      </c>
      <c r="B1058" s="53">
        <v>5756162.3600000003</v>
      </c>
      <c r="C1058" s="53" t="s">
        <v>35</v>
      </c>
      <c r="D1058" s="36">
        <v>42529</v>
      </c>
    </row>
    <row r="1059" spans="1:4" ht="30" x14ac:dyDescent="0.25">
      <c r="A1059" s="54" t="s">
        <v>197</v>
      </c>
      <c r="B1059" s="53">
        <v>2770928.77</v>
      </c>
      <c r="C1059" s="53" t="s">
        <v>37</v>
      </c>
      <c r="D1059" s="36">
        <v>42529</v>
      </c>
    </row>
    <row r="1060" spans="1:4" ht="30" x14ac:dyDescent="0.25">
      <c r="A1060" s="54" t="s">
        <v>990</v>
      </c>
      <c r="B1060" s="53">
        <v>497525.25</v>
      </c>
      <c r="C1060" s="53" t="s">
        <v>29</v>
      </c>
      <c r="D1060" s="36">
        <v>42529</v>
      </c>
    </row>
    <row r="1061" spans="1:4" x14ac:dyDescent="0.25">
      <c r="A1061" s="54" t="s">
        <v>851</v>
      </c>
      <c r="B1061" s="53">
        <v>937953.84</v>
      </c>
      <c r="C1061" s="53" t="s">
        <v>63</v>
      </c>
      <c r="D1061" s="36">
        <v>42529</v>
      </c>
    </row>
    <row r="1062" spans="1:4" ht="30" x14ac:dyDescent="0.25">
      <c r="A1062" s="54" t="s">
        <v>807</v>
      </c>
      <c r="B1062" s="53">
        <v>1618123.6</v>
      </c>
      <c r="C1062" s="53" t="s">
        <v>141</v>
      </c>
      <c r="D1062" s="36">
        <v>42529</v>
      </c>
    </row>
    <row r="1063" spans="1:4" x14ac:dyDescent="0.25">
      <c r="A1063" s="54" t="s">
        <v>1039</v>
      </c>
      <c r="B1063" s="53">
        <v>2932684.92</v>
      </c>
      <c r="C1063" s="53" t="s">
        <v>1040</v>
      </c>
      <c r="D1063" s="36">
        <v>42530</v>
      </c>
    </row>
    <row r="1064" spans="1:4" ht="30" x14ac:dyDescent="0.25">
      <c r="A1064" s="54" t="s">
        <v>1041</v>
      </c>
      <c r="B1064" s="53">
        <v>2484840.4700000002</v>
      </c>
      <c r="C1064" s="53" t="s">
        <v>779</v>
      </c>
      <c r="D1064" s="36">
        <v>42530</v>
      </c>
    </row>
    <row r="1065" spans="1:4" x14ac:dyDescent="0.25">
      <c r="A1065" s="54" t="s">
        <v>1082</v>
      </c>
      <c r="B1065" s="53">
        <v>2520753.9</v>
      </c>
      <c r="C1065" s="53" t="s">
        <v>1083</v>
      </c>
      <c r="D1065" s="36">
        <v>42535</v>
      </c>
    </row>
    <row r="1066" spans="1:4" x14ac:dyDescent="0.25">
      <c r="A1066" s="54" t="s">
        <v>1123</v>
      </c>
      <c r="B1066" s="53">
        <v>1359712.14</v>
      </c>
      <c r="C1066" s="53" t="s">
        <v>1084</v>
      </c>
      <c r="D1066" s="36">
        <v>42535</v>
      </c>
    </row>
    <row r="1067" spans="1:4" x14ac:dyDescent="0.25">
      <c r="A1067" s="54" t="s">
        <v>1042</v>
      </c>
      <c r="B1067" s="53">
        <v>248088.25</v>
      </c>
      <c r="C1067" s="53" t="s">
        <v>779</v>
      </c>
      <c r="D1067" s="36">
        <v>42530</v>
      </c>
    </row>
    <row r="1068" spans="1:4" ht="30" x14ac:dyDescent="0.25">
      <c r="A1068" s="54" t="s">
        <v>1118</v>
      </c>
      <c r="B1068" s="53">
        <v>4392159.55</v>
      </c>
      <c r="C1068" s="53" t="s">
        <v>968</v>
      </c>
      <c r="D1068" s="52">
        <v>42408</v>
      </c>
    </row>
    <row r="1069" spans="1:4" x14ac:dyDescent="0.25">
      <c r="A1069" s="54" t="s">
        <v>1131</v>
      </c>
      <c r="B1069" s="53">
        <v>15202183.83</v>
      </c>
      <c r="C1069" s="53" t="s">
        <v>1132</v>
      </c>
      <c r="D1069" s="36">
        <v>42545</v>
      </c>
    </row>
    <row r="1070" spans="1:4" x14ac:dyDescent="0.25">
      <c r="A1070" s="54" t="s">
        <v>1133</v>
      </c>
      <c r="B1070" s="53">
        <v>922341.43</v>
      </c>
      <c r="C1070" s="53" t="s">
        <v>1134</v>
      </c>
      <c r="D1070" s="52">
        <v>42545</v>
      </c>
    </row>
    <row r="1071" spans="1:4" x14ac:dyDescent="0.25">
      <c r="A1071" s="54" t="s">
        <v>1137</v>
      </c>
      <c r="B1071" s="53">
        <v>401246.01</v>
      </c>
      <c r="C1071" s="53" t="s">
        <v>808</v>
      </c>
      <c r="D1071" s="52">
        <v>42545</v>
      </c>
    </row>
    <row r="1072" spans="1:4" x14ac:dyDescent="0.25">
      <c r="A1072" s="54" t="s">
        <v>1138</v>
      </c>
      <c r="B1072" s="53">
        <v>7751556.5999999996</v>
      </c>
      <c r="C1072" s="53" t="s">
        <v>1139</v>
      </c>
      <c r="D1072" s="52">
        <v>42545</v>
      </c>
    </row>
    <row r="1073" spans="1:4" x14ac:dyDescent="0.25">
      <c r="A1073" s="54" t="s">
        <v>1160</v>
      </c>
      <c r="B1073" s="53">
        <v>1240225.6200000001</v>
      </c>
      <c r="C1073" s="53" t="s">
        <v>866</v>
      </c>
      <c r="D1073" s="52">
        <v>42537</v>
      </c>
    </row>
    <row r="1074" spans="1:4" x14ac:dyDescent="0.25">
      <c r="A1074" s="54"/>
      <c r="B1074" s="53"/>
      <c r="C1074" s="53"/>
      <c r="D1074" s="36"/>
    </row>
    <row r="1075" spans="1:4" x14ac:dyDescent="0.25">
      <c r="A1075" s="25"/>
      <c r="B1075" s="19"/>
      <c r="C1075" s="19"/>
      <c r="D1075" s="20"/>
    </row>
    <row r="1076" spans="1:4" x14ac:dyDescent="0.25">
      <c r="A1076" s="25"/>
      <c r="B1076" s="19"/>
      <c r="C1076" s="19"/>
      <c r="D1076" s="20"/>
    </row>
    <row r="1077" spans="1:4" x14ac:dyDescent="0.25">
      <c r="A1077" s="78" t="s">
        <v>1177</v>
      </c>
    </row>
    <row r="1078" spans="1:4" x14ac:dyDescent="0.25">
      <c r="A1078" s="78" t="s">
        <v>1183</v>
      </c>
    </row>
    <row r="1079" spans="1:4" x14ac:dyDescent="0.25">
      <c r="A1079" s="78" t="s">
        <v>1184</v>
      </c>
    </row>
    <row r="1080" spans="1:4" x14ac:dyDescent="0.25">
      <c r="A1080" s="79" t="s">
        <v>1178</v>
      </c>
    </row>
    <row r="1082" spans="1:4" x14ac:dyDescent="0.25">
      <c r="A1082" s="79" t="s">
        <v>1179</v>
      </c>
    </row>
    <row r="1083" spans="1:4" x14ac:dyDescent="0.25">
      <c r="A1083" s="79" t="s">
        <v>1185</v>
      </c>
    </row>
    <row r="1084" spans="1:4" x14ac:dyDescent="0.25">
      <c r="A1084" s="79" t="s">
        <v>1180</v>
      </c>
    </row>
  </sheetData>
  <printOptions horizontalCentered="1"/>
  <pageMargins left="0" right="0" top="0.19685039370078741" bottom="0.39370078740157483" header="0.19685039370078741" footer="0.19685039370078741"/>
  <pageSetup fitToHeight="0" orientation="portrait" r:id="rId1"/>
  <headerFooter>
    <oddFooter>&amp;C&amp;P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4c3ffd6-aef4-4d4f-b086-3bd9273ec3a6">2016</A_x00f1_o>
    <Mes xmlns="14c3ffd6-aef4-4d4f-b086-3bd9273ec3a6">06- Junio</Mes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590FF7B4-2335-46EE-9865-285BDDF7124A}"/>
</file>

<file path=customXml/itemProps2.xml><?xml version="1.0" encoding="utf-8"?>
<ds:datastoreItem xmlns:ds="http://schemas.openxmlformats.org/officeDocument/2006/customXml" ds:itemID="{5C2EC433-7BC1-4572-A84B-0B65DBF846B1}"/>
</file>

<file path=customXml/itemProps3.xml><?xml version="1.0" encoding="utf-8"?>
<ds:datastoreItem xmlns:ds="http://schemas.openxmlformats.org/officeDocument/2006/customXml" ds:itemID="{1C670146-6774-45A4-8832-452D813D7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 X P.</vt:lpstr>
      <vt:lpstr>'C X P.'!Área_de_impresión</vt:lpstr>
      <vt:lpstr>'C X P.'!Títulos_a_imprimir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Massiel Elizabeth Segura Montilla</cp:lastModifiedBy>
  <cp:lastPrinted>2016-07-15T14:39:24Z</cp:lastPrinted>
  <dcterms:created xsi:type="dcterms:W3CDTF">2011-04-06T20:05:52Z</dcterms:created>
  <dcterms:modified xsi:type="dcterms:W3CDTF">2017-01-11T13:42:09Z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