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Didáctico\"/>
    </mc:Choice>
  </mc:AlternateContent>
  <bookViews>
    <workbookView xWindow="0" yWindow="0" windowWidth="24120" windowHeight="11985" firstSheet="48" activeTab="48"/>
  </bookViews>
  <sheets>
    <sheet name="Gráfico1" sheetId="2" state="hidden" r:id="rId1"/>
    <sheet name="03-02-2016" sheetId="1" state="hidden" r:id="rId2"/>
    <sheet name="08-02-16" sheetId="3" state="hidden" r:id="rId3"/>
    <sheet name="6-01-2016" sheetId="5" state="hidden" r:id="rId4"/>
    <sheet name="22-02-2016" sheetId="4" state="hidden" r:id="rId5"/>
    <sheet name="24-02-2016" sheetId="6" state="hidden" r:id="rId6"/>
    <sheet name="03-03-2016" sheetId="7" state="hidden" r:id="rId7"/>
    <sheet name="9-03-2016" sheetId="8" state="hidden" r:id="rId8"/>
    <sheet name="23-03-2016" sheetId="9" state="hidden" r:id="rId9"/>
    <sheet name="existencia al 06-04-2016" sheetId="11" state="hidden" r:id="rId10"/>
    <sheet name="27-04-2016" sheetId="12" state="hidden" r:id="rId11"/>
    <sheet name="04-05-2016" sheetId="13" state="hidden" r:id="rId12"/>
    <sheet name="06-05-2016" sheetId="14" state="hidden" r:id="rId13"/>
    <sheet name="11-05-2016" sheetId="15" state="hidden" r:id="rId14"/>
    <sheet name="20-05-2016" sheetId="16" state="hidden" r:id="rId15"/>
    <sheet name="10-6-2016" sheetId="17" state="hidden" r:id="rId16"/>
    <sheet name="8-06-2016" sheetId="19" state="hidden" r:id="rId17"/>
    <sheet name="15-06-2016" sheetId="18" state="hidden" r:id="rId18"/>
    <sheet name="20-06-2016" sheetId="20" state="hidden" r:id="rId19"/>
    <sheet name="23-06-2016" sheetId="22" state="hidden" r:id="rId20"/>
    <sheet name="Hoja2" sheetId="21" state="hidden" r:id="rId21"/>
    <sheet name="29-06-2016" sheetId="23" state="hidden" r:id="rId22"/>
    <sheet name="6-07-2016" sheetId="24" state="hidden" r:id="rId23"/>
    <sheet name="MIERCOLES 27-07-2016" sheetId="25" state="hidden" r:id="rId24"/>
    <sheet name="miercoles 03-08-2016" sheetId="26" state="hidden" r:id="rId25"/>
    <sheet name="10-08-2016" sheetId="27" state="hidden" r:id="rId26"/>
    <sheet name="Hoja1" sheetId="28" state="hidden" r:id="rId27"/>
    <sheet name="Hoja3" sheetId="29" state="hidden" r:id="rId28"/>
    <sheet name="24-08-2016" sheetId="31" state="hidden" r:id="rId29"/>
    <sheet name="31-08-2016" sheetId="32" state="hidden" r:id="rId30"/>
    <sheet name="6-09-2016" sheetId="33" state="hidden" r:id="rId31"/>
    <sheet name="14-09-2016" sheetId="34" state="hidden" r:id="rId32"/>
    <sheet name="13-09-2016" sheetId="35" state="hidden" r:id="rId33"/>
    <sheet name="MAT. DIDACTICOS" sheetId="36" state="hidden" r:id="rId34"/>
    <sheet name="UTILES ESCOLARES" sheetId="37" state="hidden" r:id="rId35"/>
    <sheet name="Hoja5" sheetId="39" state="hidden" r:id="rId36"/>
    <sheet name="Hoja4" sheetId="38" state="hidden" r:id="rId37"/>
    <sheet name="22-09-2016" sheetId="40" state="hidden" r:id="rId38"/>
    <sheet name="28-09-2016" sheetId="41" state="hidden" r:id="rId39"/>
    <sheet name="05-10-2016" sheetId="42" state="hidden" r:id="rId40"/>
    <sheet name="hoja" sheetId="44" state="hidden" r:id="rId41"/>
    <sheet name="Hoja6" sheetId="43" state="hidden" r:id="rId42"/>
    <sheet name="Hoja7" sheetId="45" state="hidden" r:id="rId43"/>
    <sheet name="10-01-2017" sheetId="46" state="hidden" r:id="rId44"/>
    <sheet name="16-01-2017 (2)" sheetId="48" state="hidden" r:id="rId45"/>
    <sheet name="23-01-2017" sheetId="47" state="hidden" r:id="rId46"/>
    <sheet name="31-01-2017" sheetId="49" state="hidden" r:id="rId47"/>
    <sheet name="13-02-2017-1" sheetId="52" state="hidden" r:id="rId48"/>
    <sheet name="Hoja8" sheetId="53" r:id="rId49"/>
    <sheet name="ACTUALIZACIONES" sheetId="51" state="hidden" r:id="rId50"/>
  </sheets>
  <definedNames>
    <definedName name="_xlnm.Print_Area" localSheetId="47">'13-02-2017-1'!$A$1:$J$250</definedName>
    <definedName name="_xlnm.Print_Area" localSheetId="45">'23-01-2017'!$A$1:$J$250</definedName>
    <definedName name="_xlnm.Print_Area" localSheetId="46">'31-01-2017'!$A$1:$J$250</definedName>
    <definedName name="_xlnm.Print_Titles" localSheetId="6">'03-03-2016'!$1:$8</definedName>
    <definedName name="_xlnm.Print_Titles" localSheetId="11">'04-05-2016'!$1:$6</definedName>
    <definedName name="_xlnm.Print_Titles" localSheetId="39">'05-10-2016'!$1:$7</definedName>
    <definedName name="_xlnm.Print_Titles" localSheetId="43">'10-01-2017'!$1:$7</definedName>
    <definedName name="_xlnm.Print_Titles" localSheetId="25">'10-08-2016'!$1:$7</definedName>
    <definedName name="_xlnm.Print_Titles" localSheetId="15">'10-6-2016'!$1:$6</definedName>
    <definedName name="_xlnm.Print_Titles" localSheetId="13">'11-05-2016'!$1:$6</definedName>
    <definedName name="_xlnm.Print_Titles" localSheetId="47">'13-02-2017-1'!$1:$7</definedName>
    <definedName name="_xlnm.Print_Titles" localSheetId="31">'14-09-2016'!$1:$7</definedName>
    <definedName name="_xlnm.Print_Titles" localSheetId="17">'15-06-2016'!$1:$6</definedName>
    <definedName name="_xlnm.Print_Titles" localSheetId="44">'16-01-2017 (2)'!$1:$7</definedName>
    <definedName name="_xlnm.Print_Titles" localSheetId="4">'22-02-2016'!$4:$8</definedName>
    <definedName name="_xlnm.Print_Titles" localSheetId="37">'22-09-2016'!$1:$7</definedName>
    <definedName name="_xlnm.Print_Titles" localSheetId="45">'23-01-2017'!$1:$7</definedName>
    <definedName name="_xlnm.Print_Titles" localSheetId="8">'23-03-2016'!$1:$6</definedName>
    <definedName name="_xlnm.Print_Titles" localSheetId="19">'23-06-2016'!$1:$6</definedName>
    <definedName name="_xlnm.Print_Titles" localSheetId="10">'27-04-2016'!$1:$6</definedName>
    <definedName name="_xlnm.Print_Titles" localSheetId="38">'28-09-2016'!$1:$7</definedName>
    <definedName name="_xlnm.Print_Titles" localSheetId="46">'31-01-2017'!$1:$7</definedName>
    <definedName name="_xlnm.Print_Titles" localSheetId="29">'31-08-2016'!$1:$7</definedName>
    <definedName name="_xlnm.Print_Titles" localSheetId="30">'6-09-2016'!$1:$7</definedName>
    <definedName name="_xlnm.Print_Titles" localSheetId="7">'9-03-2016'!$1:$6</definedName>
    <definedName name="_xlnm.Print_Titles" localSheetId="9">'existencia al 06-04-2016'!$1:$6</definedName>
    <definedName name="_xlnm.Print_Titles" localSheetId="40">hoja!$1:$7</definedName>
    <definedName name="_xlnm.Print_Titles" localSheetId="42">Hoja7!$1:$7</definedName>
    <definedName name="_xlnm.Print_Titles" localSheetId="48">Hoja8!$4:$7</definedName>
    <definedName name="_xlnm.Print_Titles" localSheetId="24">'miercoles 03-08-2016'!$1:$7</definedName>
    <definedName name="_xlnm.Print_Titles" localSheetId="23">'MIERCOLES 27-07-2016'!$1:$6</definedName>
    <definedName name="_xlnm.Print_Titles" localSheetId="34">'UTILES ESCOLARES'!$1:$7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4" i="53" l="1"/>
  <c r="G254" i="53" s="1"/>
  <c r="F250" i="53"/>
  <c r="G250" i="53" s="1"/>
  <c r="F248" i="53"/>
  <c r="G248" i="53" s="1"/>
  <c r="G48" i="53"/>
  <c r="G49" i="53"/>
  <c r="F29" i="53" l="1"/>
  <c r="F21" i="53" l="1"/>
  <c r="G21" i="53" s="1"/>
  <c r="F20" i="53"/>
  <c r="G20" i="53" s="1"/>
  <c r="F19" i="53"/>
  <c r="G19" i="53" s="1"/>
  <c r="F18" i="53"/>
  <c r="G18" i="53" s="1"/>
  <c r="F17" i="53"/>
  <c r="G17" i="53" s="1"/>
  <c r="F16" i="53"/>
  <c r="G16" i="53" s="1"/>
  <c r="F15" i="53"/>
  <c r="G15" i="53" s="1"/>
  <c r="F14" i="53"/>
  <c r="G14" i="53" s="1"/>
  <c r="F13" i="53"/>
  <c r="G13" i="53" s="1"/>
  <c r="F12" i="53"/>
  <c r="G12" i="53" s="1"/>
  <c r="F11" i="53"/>
  <c r="G11" i="53" s="1"/>
  <c r="F10" i="53"/>
  <c r="G10" i="53" s="1"/>
  <c r="F9" i="53"/>
  <c r="G9" i="53" s="1"/>
  <c r="F8" i="53"/>
  <c r="G8" i="53" s="1"/>
  <c r="F162" i="53" l="1"/>
  <c r="G162" i="53" s="1"/>
  <c r="F87" i="53" l="1"/>
  <c r="G87" i="53" s="1"/>
  <c r="F89" i="53"/>
  <c r="G89" i="53" s="1"/>
  <c r="F78" i="53" l="1"/>
  <c r="G78" i="53" s="1"/>
  <c r="F258" i="53" l="1"/>
  <c r="G258" i="53" s="1"/>
  <c r="F66" i="53"/>
  <c r="G66" i="53" s="1"/>
  <c r="F65" i="53"/>
  <c r="G65" i="53" s="1"/>
  <c r="F64" i="53"/>
  <c r="G64" i="53" s="1"/>
  <c r="F63" i="53"/>
  <c r="G63" i="53" s="1"/>
  <c r="F84" i="53"/>
  <c r="G84" i="53" s="1"/>
  <c r="F82" i="53"/>
  <c r="G82" i="53" s="1"/>
  <c r="F81" i="53"/>
  <c r="G81" i="53" s="1"/>
  <c r="F80" i="53"/>
  <c r="G80" i="53" s="1"/>
  <c r="F74" i="53"/>
  <c r="G74" i="53" s="1"/>
  <c r="F51" i="53" l="1"/>
  <c r="G51" i="53" s="1"/>
  <c r="F255" i="53"/>
  <c r="G255" i="53" s="1"/>
  <c r="F77" i="53"/>
  <c r="G77" i="53" s="1"/>
  <c r="F103" i="53"/>
  <c r="G103" i="53" s="1"/>
  <c r="F252" i="53"/>
  <c r="G252" i="53" s="1"/>
  <c r="F251" i="53"/>
  <c r="G251" i="53" s="1"/>
  <c r="F57" i="53"/>
  <c r="G57" i="53" s="1"/>
  <c r="F56" i="53"/>
  <c r="G56" i="53" s="1"/>
  <c r="F249" i="53"/>
  <c r="G249" i="53" s="1"/>
  <c r="F33" i="53" l="1"/>
  <c r="F247" i="53" l="1"/>
  <c r="G247" i="53" s="1"/>
  <c r="F246" i="53"/>
  <c r="G246" i="53" s="1"/>
  <c r="F245" i="53"/>
  <c r="G245" i="53" s="1"/>
  <c r="F244" i="53"/>
  <c r="G244" i="53" s="1"/>
  <c r="F243" i="53"/>
  <c r="G243" i="53" s="1"/>
  <c r="F242" i="53"/>
  <c r="G242" i="53" s="1"/>
  <c r="F241" i="53"/>
  <c r="G241" i="53" s="1"/>
  <c r="F240" i="53"/>
  <c r="G240" i="53" s="1"/>
  <c r="F239" i="53"/>
  <c r="G239" i="53" s="1"/>
  <c r="F238" i="53"/>
  <c r="G238" i="53" s="1"/>
  <c r="F237" i="53"/>
  <c r="G237" i="53" s="1"/>
  <c r="F236" i="53"/>
  <c r="G236" i="53" s="1"/>
  <c r="F235" i="53"/>
  <c r="G235" i="53" s="1"/>
  <c r="F234" i="53"/>
  <c r="G234" i="53" s="1"/>
  <c r="F233" i="53"/>
  <c r="G233" i="53" s="1"/>
  <c r="F232" i="53"/>
  <c r="G232" i="53" s="1"/>
  <c r="F231" i="53"/>
  <c r="G231" i="53" s="1"/>
  <c r="F229" i="53"/>
  <c r="G229" i="53" s="1"/>
  <c r="F228" i="53"/>
  <c r="G228" i="53" s="1"/>
  <c r="F227" i="53"/>
  <c r="G227" i="53" s="1"/>
  <c r="F226" i="53"/>
  <c r="G226" i="53" s="1"/>
  <c r="F225" i="53"/>
  <c r="G225" i="53" s="1"/>
  <c r="F224" i="53"/>
  <c r="G224" i="53" s="1"/>
  <c r="F223" i="53"/>
  <c r="G223" i="53" s="1"/>
  <c r="F222" i="53"/>
  <c r="G222" i="53" s="1"/>
  <c r="F221" i="53"/>
  <c r="G221" i="53" s="1"/>
  <c r="F220" i="53"/>
  <c r="G220" i="53" s="1"/>
  <c r="F219" i="53"/>
  <c r="G219" i="53" s="1"/>
  <c r="F218" i="53"/>
  <c r="G218" i="53" s="1"/>
  <c r="F217" i="53"/>
  <c r="G217" i="53" s="1"/>
  <c r="F216" i="53"/>
  <c r="G216" i="53" s="1"/>
  <c r="F215" i="53"/>
  <c r="G215" i="53" s="1"/>
  <c r="F214" i="53"/>
  <c r="G214" i="53" s="1"/>
  <c r="F213" i="53"/>
  <c r="G213" i="53" s="1"/>
  <c r="F212" i="53"/>
  <c r="G212" i="53" s="1"/>
  <c r="F211" i="53"/>
  <c r="G211" i="53" s="1"/>
  <c r="F210" i="53"/>
  <c r="G210" i="53" s="1"/>
  <c r="F209" i="53"/>
  <c r="G209" i="53" s="1"/>
  <c r="F208" i="53"/>
  <c r="G208" i="53" s="1"/>
  <c r="F207" i="53"/>
  <c r="G207" i="53" s="1"/>
  <c r="F206" i="53"/>
  <c r="G206" i="53" s="1"/>
  <c r="F205" i="53"/>
  <c r="G205" i="53" s="1"/>
  <c r="F204" i="53"/>
  <c r="G204" i="53" s="1"/>
  <c r="F203" i="53"/>
  <c r="G203" i="53" s="1"/>
  <c r="F202" i="53"/>
  <c r="G202" i="53" s="1"/>
  <c r="F201" i="53"/>
  <c r="G201" i="53" s="1"/>
  <c r="F200" i="53"/>
  <c r="G200" i="53" s="1"/>
  <c r="F199" i="53"/>
  <c r="G199" i="53" s="1"/>
  <c r="F198" i="53"/>
  <c r="G198" i="53" s="1"/>
  <c r="F197" i="53"/>
  <c r="G197" i="53" s="1"/>
  <c r="F196" i="53"/>
  <c r="G196" i="53" s="1"/>
  <c r="F195" i="53"/>
  <c r="G195" i="53" s="1"/>
  <c r="F194" i="53"/>
  <c r="G194" i="53" s="1"/>
  <c r="F62" i="53"/>
  <c r="G62" i="53" s="1"/>
  <c r="F193" i="53"/>
  <c r="G193" i="53" s="1"/>
  <c r="F192" i="53"/>
  <c r="G192" i="53" s="1"/>
  <c r="F191" i="53"/>
  <c r="G191" i="53" s="1"/>
  <c r="F190" i="53"/>
  <c r="G190" i="53" s="1"/>
  <c r="F189" i="53"/>
  <c r="G189" i="53" s="1"/>
  <c r="F188" i="53"/>
  <c r="G188" i="53" s="1"/>
  <c r="F187" i="53"/>
  <c r="G187" i="53" s="1"/>
  <c r="F186" i="53"/>
  <c r="G186" i="53" s="1"/>
  <c r="F185" i="53"/>
  <c r="G185" i="53" s="1"/>
  <c r="F184" i="53"/>
  <c r="G184" i="53" s="1"/>
  <c r="F95" i="53"/>
  <c r="G95" i="53" s="1"/>
  <c r="F91" i="53"/>
  <c r="G91" i="53" s="1"/>
  <c r="F50" i="53"/>
  <c r="G50" i="53" s="1"/>
  <c r="F69" i="53"/>
  <c r="G69" i="53" s="1"/>
  <c r="F47" i="53"/>
  <c r="G47" i="53" s="1"/>
  <c r="F100" i="53"/>
  <c r="G100" i="53" s="1"/>
  <c r="F183" i="53"/>
  <c r="G183" i="53" s="1"/>
  <c r="F182" i="53"/>
  <c r="G182" i="53" s="1"/>
  <c r="F34" i="53"/>
  <c r="G34" i="53" s="1"/>
  <c r="F181" i="53"/>
  <c r="G181" i="53" s="1"/>
  <c r="F180" i="53"/>
  <c r="G180" i="53" s="1"/>
  <c r="F179" i="53"/>
  <c r="G179" i="53" s="1"/>
  <c r="F178" i="53"/>
  <c r="G178" i="53" s="1"/>
  <c r="F177" i="53"/>
  <c r="G177" i="53" s="1"/>
  <c r="F176" i="53"/>
  <c r="G176" i="53" s="1"/>
  <c r="F175" i="53"/>
  <c r="G175" i="53" s="1"/>
  <c r="F174" i="53"/>
  <c r="G174" i="53" s="1"/>
  <c r="F173" i="53"/>
  <c r="G173" i="53" s="1"/>
  <c r="F172" i="53"/>
  <c r="G172" i="53" s="1"/>
  <c r="F171" i="53"/>
  <c r="G171" i="53" s="1"/>
  <c r="F68" i="53"/>
  <c r="G68" i="53" s="1"/>
  <c r="F170" i="53"/>
  <c r="G170" i="53" s="1"/>
  <c r="F169" i="53"/>
  <c r="G169" i="53" s="1"/>
  <c r="F168" i="53"/>
  <c r="G168" i="53" s="1"/>
  <c r="F167" i="53"/>
  <c r="G167" i="53" s="1"/>
  <c r="F166" i="53"/>
  <c r="G166" i="53" s="1"/>
  <c r="F165" i="53"/>
  <c r="G165" i="53" s="1"/>
  <c r="F164" i="53"/>
  <c r="G164" i="53" s="1"/>
  <c r="F163" i="53"/>
  <c r="G163" i="53" s="1"/>
  <c r="F253" i="53"/>
  <c r="G253" i="53" s="1"/>
  <c r="F161" i="53"/>
  <c r="G161" i="53" s="1"/>
  <c r="F160" i="53"/>
  <c r="G160" i="53" s="1"/>
  <c r="F159" i="53"/>
  <c r="G159" i="53" s="1"/>
  <c r="F158" i="53"/>
  <c r="G158" i="53" s="1"/>
  <c r="F157" i="53"/>
  <c r="G157" i="53" s="1"/>
  <c r="F156" i="53"/>
  <c r="G156" i="53" s="1"/>
  <c r="F155" i="53"/>
  <c r="G155" i="53" s="1"/>
  <c r="F154" i="53"/>
  <c r="G154" i="53" s="1"/>
  <c r="F153" i="53"/>
  <c r="G153" i="53" s="1"/>
  <c r="F152" i="53"/>
  <c r="G152" i="53" s="1"/>
  <c r="F151" i="53"/>
  <c r="G151" i="53" s="1"/>
  <c r="F150" i="53"/>
  <c r="G150" i="53" s="1"/>
  <c r="F149" i="53"/>
  <c r="G149" i="53" s="1"/>
  <c r="F148" i="53"/>
  <c r="G148" i="53" s="1"/>
  <c r="F147" i="53"/>
  <c r="G147" i="53" s="1"/>
  <c r="F146" i="53"/>
  <c r="G146" i="53" s="1"/>
  <c r="F145" i="53"/>
  <c r="G145" i="53" s="1"/>
  <c r="F144" i="53"/>
  <c r="G144" i="53" s="1"/>
  <c r="F143" i="53"/>
  <c r="G143" i="53" s="1"/>
  <c r="F142" i="53"/>
  <c r="G142" i="53" s="1"/>
  <c r="F141" i="53"/>
  <c r="G141" i="53" s="1"/>
  <c r="F140" i="53"/>
  <c r="G140" i="53" s="1"/>
  <c r="F139" i="53"/>
  <c r="G139" i="53" s="1"/>
  <c r="F138" i="53"/>
  <c r="G138" i="53" s="1"/>
  <c r="F137" i="53"/>
  <c r="G137" i="53" s="1"/>
  <c r="F136" i="53"/>
  <c r="G136" i="53" s="1"/>
  <c r="F135" i="53"/>
  <c r="G135" i="53" s="1"/>
  <c r="F134" i="53"/>
  <c r="G134" i="53" s="1"/>
  <c r="F133" i="53"/>
  <c r="G133" i="53" s="1"/>
  <c r="F132" i="53"/>
  <c r="G132" i="53" s="1"/>
  <c r="F131" i="53"/>
  <c r="G131" i="53" s="1"/>
  <c r="F130" i="53"/>
  <c r="G130" i="53" s="1"/>
  <c r="F129" i="53"/>
  <c r="G129" i="53" s="1"/>
  <c r="F128" i="53"/>
  <c r="G128" i="53" s="1"/>
  <c r="F127" i="53"/>
  <c r="G127" i="53" s="1"/>
  <c r="F126" i="53"/>
  <c r="G126" i="53" s="1"/>
  <c r="F125" i="53"/>
  <c r="G125" i="53" s="1"/>
  <c r="F124" i="53"/>
  <c r="G124" i="53" s="1"/>
  <c r="F123" i="53"/>
  <c r="G123" i="53" s="1"/>
  <c r="F122" i="53"/>
  <c r="G122" i="53" s="1"/>
  <c r="F121" i="53"/>
  <c r="G121" i="53" s="1"/>
  <c r="F120" i="53"/>
  <c r="G120" i="53" s="1"/>
  <c r="F119" i="53"/>
  <c r="G119" i="53" s="1"/>
  <c r="F118" i="53"/>
  <c r="G118" i="53" s="1"/>
  <c r="F72" i="53"/>
  <c r="G72" i="53" s="1"/>
  <c r="F117" i="53"/>
  <c r="G117" i="53" s="1"/>
  <c r="F116" i="53"/>
  <c r="G116" i="53" s="1"/>
  <c r="F115" i="53"/>
  <c r="G115" i="53" s="1"/>
  <c r="F114" i="53"/>
  <c r="G114" i="53" s="1"/>
  <c r="F113" i="53"/>
  <c r="G113" i="53" s="1"/>
  <c r="F112" i="53"/>
  <c r="G112" i="53" s="1"/>
  <c r="F111" i="53"/>
  <c r="G111" i="53" s="1"/>
  <c r="F110" i="53"/>
  <c r="G110" i="53" s="1"/>
  <c r="F109" i="53"/>
  <c r="G109" i="53" s="1"/>
  <c r="F108" i="53"/>
  <c r="G108" i="53" s="1"/>
  <c r="F94" i="53"/>
  <c r="G94" i="53" s="1"/>
  <c r="F93" i="53"/>
  <c r="G93" i="53" s="1"/>
  <c r="F92" i="53"/>
  <c r="G92" i="53" s="1"/>
  <c r="F46" i="53"/>
  <c r="G46" i="53" s="1"/>
  <c r="F107" i="53"/>
  <c r="G107" i="53" s="1"/>
  <c r="F106" i="53"/>
  <c r="G106" i="53" s="1"/>
  <c r="F105" i="53"/>
  <c r="G105" i="53" s="1"/>
  <c r="G29" i="53"/>
  <c r="F30" i="53"/>
  <c r="G30" i="53" s="1"/>
  <c r="F88" i="53"/>
  <c r="G88" i="53" s="1"/>
  <c r="F76" i="53"/>
  <c r="G76" i="53" s="1"/>
  <c r="F104" i="53"/>
  <c r="G104" i="53" s="1"/>
  <c r="F102" i="53"/>
  <c r="G102" i="53" s="1"/>
  <c r="F32" i="53"/>
  <c r="G32" i="53" s="1"/>
  <c r="F61" i="53"/>
  <c r="G61" i="53" s="1"/>
  <c r="F55" i="53"/>
  <c r="G55" i="53" s="1"/>
  <c r="F45" i="53"/>
  <c r="G45" i="53" s="1"/>
  <c r="F40" i="53"/>
  <c r="G40" i="53" s="1"/>
  <c r="F38" i="53"/>
  <c r="G38" i="53" s="1"/>
  <c r="F86" i="53"/>
  <c r="G86" i="53" s="1"/>
  <c r="F60" i="53"/>
  <c r="G60" i="53" s="1"/>
  <c r="F101" i="53"/>
  <c r="G101" i="53" s="1"/>
  <c r="F54" i="53"/>
  <c r="G54" i="53" s="1"/>
  <c r="F44" i="53"/>
  <c r="G44" i="53" s="1"/>
  <c r="F41" i="53"/>
  <c r="G41" i="53" s="1"/>
  <c r="F37" i="53"/>
  <c r="G37" i="53" s="1"/>
  <c r="F99" i="53"/>
  <c r="G99" i="53" s="1"/>
  <c r="F71" i="53"/>
  <c r="G71" i="53" s="1"/>
  <c r="F53" i="53"/>
  <c r="G53" i="53" s="1"/>
  <c r="F23" i="53"/>
  <c r="G23" i="53" s="1"/>
  <c r="F98" i="53"/>
  <c r="G98" i="53" s="1"/>
  <c r="F97" i="53"/>
  <c r="G97" i="53" s="1"/>
  <c r="F96" i="53"/>
  <c r="G96" i="53" s="1"/>
  <c r="F90" i="53"/>
  <c r="G90" i="53" s="1"/>
  <c r="F58" i="53"/>
  <c r="G58" i="53" s="1"/>
  <c r="F36" i="53"/>
  <c r="G36" i="53" s="1"/>
  <c r="F43" i="53"/>
  <c r="G43" i="53" s="1"/>
  <c r="F85" i="53"/>
  <c r="G85" i="53" s="1"/>
  <c r="F83" i="53"/>
  <c r="G83" i="53" s="1"/>
  <c r="F79" i="53"/>
  <c r="G79" i="53" s="1"/>
  <c r="F75" i="53"/>
  <c r="G75" i="53" s="1"/>
  <c r="F73" i="53"/>
  <c r="G73" i="53" s="1"/>
  <c r="F70" i="53"/>
  <c r="G70" i="53" s="1"/>
  <c r="F22" i="53"/>
  <c r="G22" i="53" s="1"/>
  <c r="F67" i="53"/>
  <c r="G67" i="53" s="1"/>
  <c r="F59" i="53"/>
  <c r="G59" i="53" s="1"/>
  <c r="F52" i="53"/>
  <c r="G52" i="53" s="1"/>
  <c r="F42" i="53"/>
  <c r="G42" i="53" s="1"/>
  <c r="F39" i="53"/>
  <c r="G39" i="53" s="1"/>
  <c r="F35" i="53"/>
  <c r="G35" i="53" s="1"/>
  <c r="G33" i="53"/>
  <c r="F31" i="53"/>
  <c r="G31" i="53" s="1"/>
  <c r="G285" i="53" l="1"/>
  <c r="I249" i="52"/>
  <c r="J249" i="52" s="1"/>
  <c r="I248" i="52"/>
  <c r="J248" i="52" s="1"/>
  <c r="I247" i="52"/>
  <c r="J247" i="52" s="1"/>
  <c r="I246" i="52"/>
  <c r="J246" i="52" s="1"/>
  <c r="I245" i="52"/>
  <c r="J245" i="52" s="1"/>
  <c r="I244" i="52"/>
  <c r="J244" i="52" s="1"/>
  <c r="I243" i="52"/>
  <c r="J243" i="52" s="1"/>
  <c r="I242" i="52"/>
  <c r="J242" i="52" s="1"/>
  <c r="I241" i="52"/>
  <c r="J241" i="52" s="1"/>
  <c r="I240" i="52"/>
  <c r="J240" i="52" s="1"/>
  <c r="I239" i="52"/>
  <c r="J239" i="52" s="1"/>
  <c r="I238" i="52"/>
  <c r="J238" i="52" s="1"/>
  <c r="I237" i="52"/>
  <c r="J237" i="52" s="1"/>
  <c r="I236" i="52"/>
  <c r="J236" i="52" s="1"/>
  <c r="I235" i="52"/>
  <c r="J235" i="52" s="1"/>
  <c r="I234" i="52"/>
  <c r="J234" i="52" s="1"/>
  <c r="I233" i="52"/>
  <c r="J233" i="52" s="1"/>
  <c r="I231" i="52"/>
  <c r="J231" i="52" s="1"/>
  <c r="I230" i="52"/>
  <c r="J230" i="52" s="1"/>
  <c r="I229" i="52"/>
  <c r="J229" i="52" s="1"/>
  <c r="I228" i="52"/>
  <c r="J228" i="52" s="1"/>
  <c r="I227" i="52"/>
  <c r="J227" i="52" s="1"/>
  <c r="I226" i="52"/>
  <c r="J226" i="52" s="1"/>
  <c r="I225" i="52"/>
  <c r="J225" i="52" s="1"/>
  <c r="I224" i="52"/>
  <c r="J224" i="52" s="1"/>
  <c r="I223" i="52"/>
  <c r="J223" i="52" s="1"/>
  <c r="I222" i="52"/>
  <c r="J222" i="52" s="1"/>
  <c r="I221" i="52"/>
  <c r="J221" i="52" s="1"/>
  <c r="I220" i="52"/>
  <c r="J220" i="52" s="1"/>
  <c r="I219" i="52"/>
  <c r="J219" i="52" s="1"/>
  <c r="I218" i="52"/>
  <c r="J218" i="52" s="1"/>
  <c r="I217" i="52"/>
  <c r="J217" i="52" s="1"/>
  <c r="I216" i="52"/>
  <c r="J216" i="52" s="1"/>
  <c r="I215" i="52"/>
  <c r="J215" i="52" s="1"/>
  <c r="I214" i="52"/>
  <c r="J214" i="52" s="1"/>
  <c r="I213" i="52"/>
  <c r="J213" i="52" s="1"/>
  <c r="I212" i="52"/>
  <c r="J212" i="52" s="1"/>
  <c r="I211" i="52"/>
  <c r="J211" i="52" s="1"/>
  <c r="I210" i="52"/>
  <c r="J210" i="52" s="1"/>
  <c r="I209" i="52"/>
  <c r="J209" i="52" s="1"/>
  <c r="I208" i="52"/>
  <c r="J208" i="52" s="1"/>
  <c r="I207" i="52"/>
  <c r="J207" i="52" s="1"/>
  <c r="I206" i="52"/>
  <c r="J206" i="52" s="1"/>
  <c r="I205" i="52"/>
  <c r="J205" i="52" s="1"/>
  <c r="I204" i="52"/>
  <c r="J204" i="52" s="1"/>
  <c r="I203" i="52"/>
  <c r="J203" i="52" s="1"/>
  <c r="I202" i="52"/>
  <c r="J202" i="52" s="1"/>
  <c r="I201" i="52"/>
  <c r="J201" i="52" s="1"/>
  <c r="I200" i="52"/>
  <c r="J200" i="52" s="1"/>
  <c r="I199" i="52"/>
  <c r="J199" i="52" s="1"/>
  <c r="I198" i="52"/>
  <c r="J198" i="52" s="1"/>
  <c r="I197" i="52"/>
  <c r="J197" i="52" s="1"/>
  <c r="I196" i="52"/>
  <c r="J196" i="52" s="1"/>
  <c r="I195" i="52"/>
  <c r="J195" i="52" s="1"/>
  <c r="I194" i="52"/>
  <c r="J194" i="52" s="1"/>
  <c r="I193" i="52"/>
  <c r="J193" i="52" s="1"/>
  <c r="I192" i="52"/>
  <c r="J192" i="52" s="1"/>
  <c r="I191" i="52"/>
  <c r="J191" i="52" s="1"/>
  <c r="I190" i="52"/>
  <c r="J190" i="52" s="1"/>
  <c r="I189" i="52"/>
  <c r="J189" i="52" s="1"/>
  <c r="I188" i="52"/>
  <c r="J188" i="52" s="1"/>
  <c r="I187" i="52"/>
  <c r="J187" i="52" s="1"/>
  <c r="I186" i="52"/>
  <c r="J186" i="52" s="1"/>
  <c r="I185" i="52"/>
  <c r="J185" i="52" s="1"/>
  <c r="I184" i="52"/>
  <c r="J184" i="52" s="1"/>
  <c r="I183" i="52"/>
  <c r="J183" i="52" s="1"/>
  <c r="I182" i="52"/>
  <c r="J182" i="52" s="1"/>
  <c r="I179" i="52"/>
  <c r="J179" i="52" s="1"/>
  <c r="I178" i="52"/>
  <c r="J178" i="52" s="1"/>
  <c r="I177" i="52"/>
  <c r="J177" i="52" s="1"/>
  <c r="I176" i="52"/>
  <c r="J176" i="52" s="1"/>
  <c r="I175" i="52"/>
  <c r="J175" i="52" s="1"/>
  <c r="I174" i="52"/>
  <c r="J174" i="52" s="1"/>
  <c r="I173" i="52"/>
  <c r="J173" i="52" s="1"/>
  <c r="I172" i="52"/>
  <c r="J172" i="52" s="1"/>
  <c r="I171" i="52"/>
  <c r="J171" i="52" s="1"/>
  <c r="I170" i="52"/>
  <c r="J170" i="52" s="1"/>
  <c r="I169" i="52"/>
  <c r="J169" i="52" s="1"/>
  <c r="I168" i="52"/>
  <c r="J168" i="52" s="1"/>
  <c r="I167" i="52"/>
  <c r="J167" i="52" s="1"/>
  <c r="I166" i="52"/>
  <c r="J166" i="52" s="1"/>
  <c r="I165" i="52"/>
  <c r="J165" i="52" s="1"/>
  <c r="I164" i="52"/>
  <c r="J164" i="52" s="1"/>
  <c r="I163" i="52"/>
  <c r="J163" i="52" s="1"/>
  <c r="I162" i="52"/>
  <c r="J162" i="52" s="1"/>
  <c r="I161" i="52"/>
  <c r="J161" i="52" s="1"/>
  <c r="I160" i="52"/>
  <c r="J160" i="52" s="1"/>
  <c r="I159" i="52"/>
  <c r="J159" i="52" s="1"/>
  <c r="I158" i="52"/>
  <c r="J158" i="52" s="1"/>
  <c r="I157" i="52"/>
  <c r="J157" i="52" s="1"/>
  <c r="I156" i="52"/>
  <c r="J156" i="52" s="1"/>
  <c r="I155" i="52"/>
  <c r="J155" i="52" s="1"/>
  <c r="I154" i="52"/>
  <c r="J154" i="52" s="1"/>
  <c r="I153" i="52"/>
  <c r="J153" i="52" s="1"/>
  <c r="I152" i="52"/>
  <c r="J152" i="52" s="1"/>
  <c r="I151" i="52"/>
  <c r="J151" i="52" s="1"/>
  <c r="I150" i="52"/>
  <c r="J150" i="52" s="1"/>
  <c r="I149" i="52"/>
  <c r="J149" i="52" s="1"/>
  <c r="I148" i="52"/>
  <c r="J148" i="52" s="1"/>
  <c r="I147" i="52"/>
  <c r="J147" i="52" s="1"/>
  <c r="I146" i="52"/>
  <c r="J146" i="52" s="1"/>
  <c r="I145" i="52"/>
  <c r="J145" i="52" s="1"/>
  <c r="I144" i="52"/>
  <c r="J144" i="52" s="1"/>
  <c r="I143" i="52"/>
  <c r="J143" i="52" s="1"/>
  <c r="I142" i="52"/>
  <c r="J142" i="52" s="1"/>
  <c r="I141" i="52"/>
  <c r="J141" i="52" s="1"/>
  <c r="I140" i="52"/>
  <c r="J140" i="52" s="1"/>
  <c r="I139" i="52"/>
  <c r="J139" i="52" s="1"/>
  <c r="I138" i="52"/>
  <c r="J138" i="52" s="1"/>
  <c r="I137" i="52"/>
  <c r="J137" i="52" s="1"/>
  <c r="I136" i="52"/>
  <c r="J136" i="52" s="1"/>
  <c r="I135" i="52"/>
  <c r="J135" i="52" s="1"/>
  <c r="I134" i="52"/>
  <c r="J134" i="52" s="1"/>
  <c r="I133" i="52"/>
  <c r="J133" i="52" s="1"/>
  <c r="I132" i="52"/>
  <c r="J132" i="52" s="1"/>
  <c r="I131" i="52"/>
  <c r="J131" i="52" s="1"/>
  <c r="I130" i="52"/>
  <c r="J130" i="52" s="1"/>
  <c r="I129" i="52"/>
  <c r="J129" i="52" s="1"/>
  <c r="I128" i="52"/>
  <c r="J128" i="52" s="1"/>
  <c r="I127" i="52"/>
  <c r="J127" i="52" s="1"/>
  <c r="I126" i="52"/>
  <c r="J126" i="52" s="1"/>
  <c r="I125" i="52"/>
  <c r="J125" i="52" s="1"/>
  <c r="I124" i="52"/>
  <c r="J124" i="52" s="1"/>
  <c r="I123" i="52"/>
  <c r="J123" i="52" s="1"/>
  <c r="I122" i="52"/>
  <c r="J122" i="52" s="1"/>
  <c r="I121" i="52"/>
  <c r="J121" i="52" s="1"/>
  <c r="I120" i="52"/>
  <c r="J120" i="52" s="1"/>
  <c r="I119" i="52"/>
  <c r="J119" i="52" s="1"/>
  <c r="I118" i="52"/>
  <c r="J118" i="52" s="1"/>
  <c r="I117" i="52"/>
  <c r="J117" i="52" s="1"/>
  <c r="I116" i="52"/>
  <c r="J116" i="52" s="1"/>
  <c r="I115" i="52"/>
  <c r="J115" i="52" s="1"/>
  <c r="I114" i="52"/>
  <c r="J114" i="52" s="1"/>
  <c r="I113" i="52"/>
  <c r="J113" i="52" s="1"/>
  <c r="I112" i="52"/>
  <c r="J112" i="52" s="1"/>
  <c r="I111" i="52"/>
  <c r="J111" i="52" s="1"/>
  <c r="I110" i="52"/>
  <c r="J110" i="52" s="1"/>
  <c r="I109" i="52"/>
  <c r="J109" i="52" s="1"/>
  <c r="I108" i="52"/>
  <c r="J108" i="52" s="1"/>
  <c r="I107" i="52"/>
  <c r="J107" i="52" s="1"/>
  <c r="I106" i="52"/>
  <c r="J106" i="52" s="1"/>
  <c r="I105" i="52"/>
  <c r="J105" i="52" s="1"/>
  <c r="I104" i="52"/>
  <c r="J104" i="52" s="1"/>
  <c r="I103" i="52"/>
  <c r="J103" i="52" s="1"/>
  <c r="I102" i="52"/>
  <c r="J102" i="52" s="1"/>
  <c r="I101" i="52"/>
  <c r="J101" i="52" s="1"/>
  <c r="I100" i="52"/>
  <c r="J100" i="52" s="1"/>
  <c r="I99" i="52"/>
  <c r="J99" i="52" s="1"/>
  <c r="I98" i="52"/>
  <c r="J98" i="52" s="1"/>
  <c r="I97" i="52"/>
  <c r="J97" i="52" s="1"/>
  <c r="I96" i="52"/>
  <c r="J96" i="52" s="1"/>
  <c r="I95" i="52"/>
  <c r="J95" i="52" s="1"/>
  <c r="I94" i="52"/>
  <c r="J94" i="52" s="1"/>
  <c r="I93" i="52"/>
  <c r="J93" i="52" s="1"/>
  <c r="I92" i="52"/>
  <c r="J92" i="52" s="1"/>
  <c r="I91" i="52"/>
  <c r="J91" i="52" s="1"/>
  <c r="I90" i="52"/>
  <c r="J90" i="52" s="1"/>
  <c r="I88" i="52"/>
  <c r="J88" i="52" s="1"/>
  <c r="I87" i="52"/>
  <c r="J87" i="52" s="1"/>
  <c r="I86" i="52"/>
  <c r="J86" i="52" s="1"/>
  <c r="I85" i="52"/>
  <c r="J85" i="52" s="1"/>
  <c r="I84" i="52"/>
  <c r="J84" i="52" s="1"/>
  <c r="I83" i="52"/>
  <c r="J83" i="52" s="1"/>
  <c r="I82" i="52"/>
  <c r="J82" i="52" s="1"/>
  <c r="I81" i="52"/>
  <c r="J81" i="52" s="1"/>
  <c r="I80" i="52"/>
  <c r="J80" i="52" s="1"/>
  <c r="I79" i="52"/>
  <c r="J79" i="52" s="1"/>
  <c r="I78" i="52"/>
  <c r="J78" i="52" s="1"/>
  <c r="I77" i="52"/>
  <c r="J77" i="52" s="1"/>
  <c r="I76" i="52"/>
  <c r="J76" i="52" s="1"/>
  <c r="I75" i="52"/>
  <c r="J75" i="52" s="1"/>
  <c r="I74" i="52"/>
  <c r="J74" i="52" s="1"/>
  <c r="I73" i="52"/>
  <c r="J73" i="52" s="1"/>
  <c r="I72" i="52"/>
  <c r="J72" i="52" s="1"/>
  <c r="I71" i="52"/>
  <c r="J71" i="52" s="1"/>
  <c r="I70" i="52"/>
  <c r="J70" i="52" s="1"/>
  <c r="I69" i="52"/>
  <c r="J69" i="52" s="1"/>
  <c r="I68" i="52"/>
  <c r="J68" i="52" s="1"/>
  <c r="I67" i="52"/>
  <c r="J67" i="52" s="1"/>
  <c r="I66" i="52"/>
  <c r="J66" i="52" s="1"/>
  <c r="I65" i="52"/>
  <c r="J65" i="52" s="1"/>
  <c r="I64" i="52"/>
  <c r="J64" i="52" s="1"/>
  <c r="I63" i="52"/>
  <c r="J63" i="52" s="1"/>
  <c r="I62" i="52"/>
  <c r="J62" i="52" s="1"/>
  <c r="I61" i="52"/>
  <c r="J61" i="52" s="1"/>
  <c r="I60" i="52"/>
  <c r="J60" i="52" s="1"/>
  <c r="I59" i="52"/>
  <c r="J59" i="52" s="1"/>
  <c r="I58" i="52"/>
  <c r="J58" i="52" s="1"/>
  <c r="I57" i="52"/>
  <c r="J57" i="52" s="1"/>
  <c r="I56" i="52"/>
  <c r="J56" i="52" s="1"/>
  <c r="I55" i="52"/>
  <c r="J55" i="52" s="1"/>
  <c r="I54" i="52"/>
  <c r="J54" i="52" s="1"/>
  <c r="I53" i="52"/>
  <c r="J53" i="52" s="1"/>
  <c r="I52" i="52"/>
  <c r="J52" i="52" s="1"/>
  <c r="I51" i="52"/>
  <c r="J51" i="52" s="1"/>
  <c r="I50" i="52"/>
  <c r="J50" i="52" s="1"/>
  <c r="I49" i="52"/>
  <c r="J49" i="52" s="1"/>
  <c r="I48" i="52"/>
  <c r="J48" i="52" s="1"/>
  <c r="I47" i="52"/>
  <c r="J47" i="52" s="1"/>
  <c r="I46" i="52"/>
  <c r="J46" i="52" s="1"/>
  <c r="I45" i="52"/>
  <c r="J45" i="52" s="1"/>
  <c r="I44" i="52"/>
  <c r="J44" i="52" s="1"/>
  <c r="I43" i="52"/>
  <c r="J43" i="52" s="1"/>
  <c r="I42" i="52"/>
  <c r="J42" i="52" s="1"/>
  <c r="I41" i="52"/>
  <c r="J41" i="52" s="1"/>
  <c r="I40" i="52"/>
  <c r="J40" i="52" s="1"/>
  <c r="I39" i="52"/>
  <c r="J39" i="52" s="1"/>
  <c r="I38" i="52"/>
  <c r="J38" i="52" s="1"/>
  <c r="I37" i="52"/>
  <c r="J37" i="52" s="1"/>
  <c r="I36" i="52"/>
  <c r="J36" i="52" s="1"/>
  <c r="I35" i="52"/>
  <c r="J35" i="52" s="1"/>
  <c r="I34" i="52"/>
  <c r="J34" i="52" s="1"/>
  <c r="I33" i="52"/>
  <c r="J33" i="52" s="1"/>
  <c r="I32" i="52"/>
  <c r="J32" i="52" s="1"/>
  <c r="I31" i="52"/>
  <c r="J31" i="52" s="1"/>
  <c r="I30" i="52"/>
  <c r="J30" i="52" s="1"/>
  <c r="I29" i="52"/>
  <c r="J29" i="52" s="1"/>
  <c r="I28" i="52"/>
  <c r="J28" i="52" s="1"/>
  <c r="I27" i="52"/>
  <c r="J27" i="52" s="1"/>
  <c r="I26" i="52"/>
  <c r="J26" i="52" s="1"/>
  <c r="I25" i="52"/>
  <c r="J25" i="52" s="1"/>
  <c r="I24" i="52"/>
  <c r="J24" i="52" s="1"/>
  <c r="I23" i="52"/>
  <c r="J23" i="52" s="1"/>
  <c r="I22" i="52"/>
  <c r="J22" i="52" s="1"/>
  <c r="I21" i="52"/>
  <c r="J21" i="52" s="1"/>
  <c r="I20" i="52"/>
  <c r="J20" i="52" s="1"/>
  <c r="I19" i="52"/>
  <c r="J19" i="52" s="1"/>
  <c r="I18" i="52"/>
  <c r="J18" i="52" s="1"/>
  <c r="I17" i="52"/>
  <c r="J17" i="52" s="1"/>
  <c r="I16" i="52"/>
  <c r="J16" i="52" s="1"/>
  <c r="I15" i="52"/>
  <c r="J15" i="52" s="1"/>
  <c r="I14" i="52"/>
  <c r="J14" i="52" s="1"/>
  <c r="I13" i="52"/>
  <c r="J13" i="52" s="1"/>
  <c r="I12" i="52"/>
  <c r="J12" i="52" s="1"/>
  <c r="I11" i="52"/>
  <c r="J11" i="52" s="1"/>
  <c r="I10" i="52"/>
  <c r="J10" i="52" s="1"/>
  <c r="I9" i="52"/>
  <c r="J9" i="52" s="1"/>
  <c r="I8" i="52"/>
  <c r="J8" i="52" s="1"/>
  <c r="I249" i="49" l="1"/>
  <c r="J249" i="49" s="1"/>
  <c r="J248" i="49"/>
  <c r="I248" i="49"/>
  <c r="I247" i="49"/>
  <c r="J247" i="49" s="1"/>
  <c r="J246" i="49"/>
  <c r="I246" i="49"/>
  <c r="I245" i="49"/>
  <c r="J245" i="49" s="1"/>
  <c r="J244" i="49"/>
  <c r="I244" i="49"/>
  <c r="I243" i="49"/>
  <c r="J243" i="49" s="1"/>
  <c r="J242" i="49"/>
  <c r="I242" i="49"/>
  <c r="I241" i="49"/>
  <c r="J241" i="49" s="1"/>
  <c r="J240" i="49"/>
  <c r="I240" i="49"/>
  <c r="I239" i="49"/>
  <c r="J239" i="49" s="1"/>
  <c r="J238" i="49"/>
  <c r="I238" i="49"/>
  <c r="I237" i="49"/>
  <c r="J237" i="49" s="1"/>
  <c r="J236" i="49"/>
  <c r="I236" i="49"/>
  <c r="I235" i="49"/>
  <c r="J235" i="49" s="1"/>
  <c r="J234" i="49"/>
  <c r="I234" i="49"/>
  <c r="I233" i="49"/>
  <c r="J233" i="49" s="1"/>
  <c r="J231" i="49"/>
  <c r="I231" i="49"/>
  <c r="I230" i="49"/>
  <c r="J230" i="49" s="1"/>
  <c r="J229" i="49"/>
  <c r="I229" i="49"/>
  <c r="I228" i="49"/>
  <c r="J228" i="49" s="1"/>
  <c r="J227" i="49"/>
  <c r="I227" i="49"/>
  <c r="I226" i="49"/>
  <c r="J226" i="49" s="1"/>
  <c r="J225" i="49"/>
  <c r="I225" i="49"/>
  <c r="I224" i="49"/>
  <c r="J224" i="49" s="1"/>
  <c r="J223" i="49"/>
  <c r="I223" i="49"/>
  <c r="I222" i="49"/>
  <c r="J222" i="49" s="1"/>
  <c r="J221" i="49"/>
  <c r="I221" i="49"/>
  <c r="I220" i="49"/>
  <c r="J220" i="49" s="1"/>
  <c r="J219" i="49"/>
  <c r="I219" i="49"/>
  <c r="I218" i="49"/>
  <c r="J218" i="49" s="1"/>
  <c r="J217" i="49"/>
  <c r="I217" i="49"/>
  <c r="I216" i="49"/>
  <c r="J216" i="49" s="1"/>
  <c r="J215" i="49"/>
  <c r="I215" i="49"/>
  <c r="I214" i="49"/>
  <c r="J214" i="49" s="1"/>
  <c r="J213" i="49"/>
  <c r="I213" i="49"/>
  <c r="I212" i="49"/>
  <c r="J212" i="49" s="1"/>
  <c r="J211" i="49"/>
  <c r="I211" i="49"/>
  <c r="I210" i="49"/>
  <c r="J210" i="49" s="1"/>
  <c r="J209" i="49"/>
  <c r="I209" i="49"/>
  <c r="I208" i="49"/>
  <c r="J208" i="49" s="1"/>
  <c r="J207" i="49"/>
  <c r="I207" i="49"/>
  <c r="I206" i="49"/>
  <c r="J206" i="49" s="1"/>
  <c r="J205" i="49"/>
  <c r="I205" i="49"/>
  <c r="I204" i="49"/>
  <c r="J204" i="49" s="1"/>
  <c r="J203" i="49"/>
  <c r="I203" i="49"/>
  <c r="I202" i="49"/>
  <c r="J202" i="49" s="1"/>
  <c r="J201" i="49"/>
  <c r="I201" i="49"/>
  <c r="I200" i="49"/>
  <c r="J200" i="49" s="1"/>
  <c r="J199" i="49"/>
  <c r="I199" i="49"/>
  <c r="I198" i="49"/>
  <c r="J198" i="49" s="1"/>
  <c r="J197" i="49"/>
  <c r="I197" i="49"/>
  <c r="I196" i="49"/>
  <c r="J196" i="49" s="1"/>
  <c r="J195" i="49"/>
  <c r="I195" i="49"/>
  <c r="I194" i="49"/>
  <c r="J194" i="49" s="1"/>
  <c r="J193" i="49"/>
  <c r="I193" i="49"/>
  <c r="I192" i="49"/>
  <c r="J192" i="49" s="1"/>
  <c r="J191" i="49"/>
  <c r="I191" i="49"/>
  <c r="I190" i="49"/>
  <c r="J190" i="49" s="1"/>
  <c r="J189" i="49"/>
  <c r="I189" i="49"/>
  <c r="I188" i="49"/>
  <c r="J188" i="49" s="1"/>
  <c r="J187" i="49"/>
  <c r="I187" i="49"/>
  <c r="I186" i="49"/>
  <c r="J186" i="49" s="1"/>
  <c r="J185" i="49"/>
  <c r="I185" i="49"/>
  <c r="I184" i="49"/>
  <c r="J184" i="49" s="1"/>
  <c r="J183" i="49"/>
  <c r="I183" i="49"/>
  <c r="I182" i="49"/>
  <c r="J182" i="49" s="1"/>
  <c r="J179" i="49"/>
  <c r="I179" i="49"/>
  <c r="I178" i="49"/>
  <c r="J178" i="49" s="1"/>
  <c r="J177" i="49"/>
  <c r="I177" i="49"/>
  <c r="I176" i="49"/>
  <c r="J176" i="49" s="1"/>
  <c r="J175" i="49"/>
  <c r="I175" i="49"/>
  <c r="I174" i="49"/>
  <c r="J174" i="49" s="1"/>
  <c r="J173" i="49"/>
  <c r="I173" i="49"/>
  <c r="I172" i="49"/>
  <c r="J172" i="49" s="1"/>
  <c r="J171" i="49"/>
  <c r="I171" i="49"/>
  <c r="I170" i="49"/>
  <c r="J170" i="49" s="1"/>
  <c r="J169" i="49"/>
  <c r="I169" i="49"/>
  <c r="I168" i="49"/>
  <c r="J168" i="49" s="1"/>
  <c r="J167" i="49"/>
  <c r="I167" i="49"/>
  <c r="I166" i="49"/>
  <c r="J166" i="49" s="1"/>
  <c r="J165" i="49"/>
  <c r="I165" i="49"/>
  <c r="I164" i="49"/>
  <c r="J164" i="49" s="1"/>
  <c r="J163" i="49"/>
  <c r="I163" i="49"/>
  <c r="I162" i="49"/>
  <c r="J162" i="49" s="1"/>
  <c r="J161" i="49"/>
  <c r="I161" i="49"/>
  <c r="I160" i="49"/>
  <c r="J160" i="49" s="1"/>
  <c r="J159" i="49"/>
  <c r="I159" i="49"/>
  <c r="I158" i="49"/>
  <c r="J158" i="49" s="1"/>
  <c r="I157" i="49"/>
  <c r="J157" i="49" s="1"/>
  <c r="I156" i="49"/>
  <c r="J156" i="49" s="1"/>
  <c r="I155" i="49"/>
  <c r="J155" i="49" s="1"/>
  <c r="I154" i="49"/>
  <c r="J154" i="49" s="1"/>
  <c r="I153" i="49"/>
  <c r="J153" i="49" s="1"/>
  <c r="I152" i="49"/>
  <c r="J152" i="49" s="1"/>
  <c r="I151" i="49"/>
  <c r="J151" i="49" s="1"/>
  <c r="I150" i="49"/>
  <c r="J150" i="49" s="1"/>
  <c r="I149" i="49"/>
  <c r="J149" i="49" s="1"/>
  <c r="I148" i="49"/>
  <c r="J148" i="49" s="1"/>
  <c r="I147" i="49"/>
  <c r="J147" i="49" s="1"/>
  <c r="I146" i="49"/>
  <c r="J146" i="49" s="1"/>
  <c r="I145" i="49"/>
  <c r="J145" i="49" s="1"/>
  <c r="I144" i="49"/>
  <c r="J144" i="49" s="1"/>
  <c r="I143" i="49"/>
  <c r="J143" i="49" s="1"/>
  <c r="I142" i="49"/>
  <c r="J142" i="49" s="1"/>
  <c r="I141" i="49"/>
  <c r="J141" i="49" s="1"/>
  <c r="I140" i="49"/>
  <c r="J140" i="49" s="1"/>
  <c r="I139" i="49"/>
  <c r="J139" i="49" s="1"/>
  <c r="I138" i="49"/>
  <c r="J138" i="49" s="1"/>
  <c r="I137" i="49"/>
  <c r="J137" i="49" s="1"/>
  <c r="I136" i="49"/>
  <c r="J136" i="49" s="1"/>
  <c r="I135" i="49"/>
  <c r="J135" i="49" s="1"/>
  <c r="I134" i="49"/>
  <c r="J134" i="49" s="1"/>
  <c r="I133" i="49"/>
  <c r="J133" i="49" s="1"/>
  <c r="I132" i="49"/>
  <c r="J132" i="49" s="1"/>
  <c r="I131" i="49"/>
  <c r="J131" i="49" s="1"/>
  <c r="I130" i="49"/>
  <c r="J130" i="49" s="1"/>
  <c r="I129" i="49"/>
  <c r="J129" i="49" s="1"/>
  <c r="I128" i="49"/>
  <c r="J128" i="49" s="1"/>
  <c r="I127" i="49"/>
  <c r="J127" i="49" s="1"/>
  <c r="I126" i="49"/>
  <c r="J126" i="49" s="1"/>
  <c r="I125" i="49"/>
  <c r="J125" i="49" s="1"/>
  <c r="I124" i="49"/>
  <c r="J124" i="49" s="1"/>
  <c r="I123" i="49"/>
  <c r="J123" i="49" s="1"/>
  <c r="I122" i="49"/>
  <c r="J122" i="49" s="1"/>
  <c r="I121" i="49"/>
  <c r="J121" i="49" s="1"/>
  <c r="I120" i="49"/>
  <c r="J120" i="49" s="1"/>
  <c r="I119" i="49"/>
  <c r="J119" i="49" s="1"/>
  <c r="I118" i="49"/>
  <c r="J118" i="49" s="1"/>
  <c r="I117" i="49"/>
  <c r="J117" i="49" s="1"/>
  <c r="I116" i="49"/>
  <c r="J116" i="49" s="1"/>
  <c r="I115" i="49"/>
  <c r="J115" i="49" s="1"/>
  <c r="I114" i="49"/>
  <c r="J114" i="49" s="1"/>
  <c r="I113" i="49"/>
  <c r="J113" i="49" s="1"/>
  <c r="I112" i="49"/>
  <c r="J112" i="49" s="1"/>
  <c r="I111" i="49"/>
  <c r="J111" i="49" s="1"/>
  <c r="I110" i="49"/>
  <c r="J110" i="49" s="1"/>
  <c r="I109" i="49"/>
  <c r="J109" i="49" s="1"/>
  <c r="I108" i="49"/>
  <c r="J108" i="49" s="1"/>
  <c r="I107" i="49"/>
  <c r="J107" i="49" s="1"/>
  <c r="I106" i="49"/>
  <c r="J106" i="49" s="1"/>
  <c r="I105" i="49"/>
  <c r="J105" i="49" s="1"/>
  <c r="I104" i="49"/>
  <c r="J104" i="49" s="1"/>
  <c r="I103" i="49"/>
  <c r="J103" i="49" s="1"/>
  <c r="I102" i="49"/>
  <c r="J102" i="49" s="1"/>
  <c r="I101" i="49"/>
  <c r="J101" i="49" s="1"/>
  <c r="I100" i="49"/>
  <c r="J100" i="49" s="1"/>
  <c r="I99" i="49"/>
  <c r="J99" i="49" s="1"/>
  <c r="I98" i="49"/>
  <c r="J98" i="49" s="1"/>
  <c r="I97" i="49"/>
  <c r="J97" i="49" s="1"/>
  <c r="I96" i="49"/>
  <c r="J96" i="49" s="1"/>
  <c r="I95" i="49"/>
  <c r="J95" i="49" s="1"/>
  <c r="I94" i="49"/>
  <c r="J94" i="49" s="1"/>
  <c r="I93" i="49"/>
  <c r="J93" i="49" s="1"/>
  <c r="I92" i="49"/>
  <c r="J92" i="49" s="1"/>
  <c r="I91" i="49"/>
  <c r="J91" i="49" s="1"/>
  <c r="I90" i="49"/>
  <c r="J90" i="49" s="1"/>
  <c r="I88" i="49"/>
  <c r="J88" i="49" s="1"/>
  <c r="I87" i="49"/>
  <c r="J87" i="49" s="1"/>
  <c r="I86" i="49"/>
  <c r="J86" i="49" s="1"/>
  <c r="I85" i="49"/>
  <c r="J85" i="49" s="1"/>
  <c r="I84" i="49"/>
  <c r="J84" i="49" s="1"/>
  <c r="I83" i="49"/>
  <c r="J83" i="49" s="1"/>
  <c r="I82" i="49"/>
  <c r="J82" i="49" s="1"/>
  <c r="I81" i="49"/>
  <c r="J81" i="49" s="1"/>
  <c r="I80" i="49"/>
  <c r="J80" i="49" s="1"/>
  <c r="I79" i="49"/>
  <c r="J79" i="49" s="1"/>
  <c r="I78" i="49"/>
  <c r="J78" i="49" s="1"/>
  <c r="I77" i="49"/>
  <c r="J77" i="49" s="1"/>
  <c r="I76" i="49"/>
  <c r="J76" i="49" s="1"/>
  <c r="I75" i="49"/>
  <c r="J75" i="49" s="1"/>
  <c r="I74" i="49"/>
  <c r="J74" i="49" s="1"/>
  <c r="I73" i="49"/>
  <c r="J73" i="49" s="1"/>
  <c r="I72" i="49"/>
  <c r="J72" i="49" s="1"/>
  <c r="I71" i="49"/>
  <c r="J71" i="49" s="1"/>
  <c r="I70" i="49"/>
  <c r="J70" i="49" s="1"/>
  <c r="I69" i="49"/>
  <c r="J69" i="49" s="1"/>
  <c r="I68" i="49"/>
  <c r="J68" i="49" s="1"/>
  <c r="I67" i="49"/>
  <c r="J67" i="49" s="1"/>
  <c r="I66" i="49"/>
  <c r="J66" i="49" s="1"/>
  <c r="I65" i="49"/>
  <c r="J65" i="49" s="1"/>
  <c r="I64" i="49"/>
  <c r="J64" i="49" s="1"/>
  <c r="I63" i="49"/>
  <c r="J63" i="49" s="1"/>
  <c r="I62" i="49"/>
  <c r="J62" i="49" s="1"/>
  <c r="I61" i="49"/>
  <c r="J61" i="49" s="1"/>
  <c r="I60" i="49"/>
  <c r="J60" i="49" s="1"/>
  <c r="I59" i="49"/>
  <c r="J59" i="49" s="1"/>
  <c r="I58" i="49"/>
  <c r="J58" i="49" s="1"/>
  <c r="I57" i="49"/>
  <c r="J57" i="49" s="1"/>
  <c r="I56" i="49"/>
  <c r="J56" i="49" s="1"/>
  <c r="I55" i="49"/>
  <c r="J55" i="49" s="1"/>
  <c r="I54" i="49"/>
  <c r="J54" i="49" s="1"/>
  <c r="I53" i="49"/>
  <c r="J53" i="49" s="1"/>
  <c r="I52" i="49"/>
  <c r="J52" i="49" s="1"/>
  <c r="I51" i="49"/>
  <c r="J51" i="49" s="1"/>
  <c r="I50" i="49"/>
  <c r="J50" i="49" s="1"/>
  <c r="I49" i="49"/>
  <c r="J49" i="49" s="1"/>
  <c r="I48" i="49"/>
  <c r="J48" i="49" s="1"/>
  <c r="I47" i="49"/>
  <c r="J47" i="49" s="1"/>
  <c r="I46" i="49"/>
  <c r="J46" i="49" s="1"/>
  <c r="I45" i="49"/>
  <c r="J45" i="49" s="1"/>
  <c r="I44" i="49"/>
  <c r="J44" i="49" s="1"/>
  <c r="I43" i="49"/>
  <c r="J43" i="49" s="1"/>
  <c r="I42" i="49"/>
  <c r="J42" i="49" s="1"/>
  <c r="I41" i="49"/>
  <c r="J41" i="49" s="1"/>
  <c r="I40" i="49"/>
  <c r="J40" i="49" s="1"/>
  <c r="I39" i="49"/>
  <c r="J39" i="49" s="1"/>
  <c r="I38" i="49"/>
  <c r="J38" i="49" s="1"/>
  <c r="I37" i="49"/>
  <c r="J37" i="49" s="1"/>
  <c r="I36" i="49"/>
  <c r="J36" i="49" s="1"/>
  <c r="I35" i="49"/>
  <c r="J35" i="49" s="1"/>
  <c r="I34" i="49"/>
  <c r="J34" i="49" s="1"/>
  <c r="I33" i="49"/>
  <c r="J33" i="49" s="1"/>
  <c r="I32" i="49"/>
  <c r="J32" i="49" s="1"/>
  <c r="I31" i="49"/>
  <c r="J31" i="49" s="1"/>
  <c r="I30" i="49"/>
  <c r="J30" i="49" s="1"/>
  <c r="I29" i="49"/>
  <c r="J29" i="49" s="1"/>
  <c r="I28" i="49"/>
  <c r="J28" i="49" s="1"/>
  <c r="I27" i="49"/>
  <c r="J27" i="49" s="1"/>
  <c r="I26" i="49"/>
  <c r="J26" i="49" s="1"/>
  <c r="I25" i="49"/>
  <c r="J25" i="49" s="1"/>
  <c r="I24" i="49"/>
  <c r="J24" i="49" s="1"/>
  <c r="I23" i="49"/>
  <c r="J23" i="49" s="1"/>
  <c r="I22" i="49"/>
  <c r="J22" i="49" s="1"/>
  <c r="I21" i="49"/>
  <c r="J21" i="49" s="1"/>
  <c r="I20" i="49"/>
  <c r="J20" i="49" s="1"/>
  <c r="I19" i="49"/>
  <c r="J19" i="49" s="1"/>
  <c r="I18" i="49"/>
  <c r="J18" i="49" s="1"/>
  <c r="I17" i="49"/>
  <c r="J17" i="49" s="1"/>
  <c r="I16" i="49"/>
  <c r="J16" i="49" s="1"/>
  <c r="I15" i="49"/>
  <c r="J15" i="49" s="1"/>
  <c r="I14" i="49"/>
  <c r="J14" i="49" s="1"/>
  <c r="I13" i="49"/>
  <c r="J13" i="49" s="1"/>
  <c r="I12" i="49"/>
  <c r="J12" i="49" s="1"/>
  <c r="I11" i="49"/>
  <c r="J11" i="49" s="1"/>
  <c r="I10" i="49"/>
  <c r="J10" i="49" s="1"/>
  <c r="I9" i="49"/>
  <c r="J9" i="49" s="1"/>
  <c r="I8" i="49"/>
  <c r="J8" i="49" s="1"/>
  <c r="I249" i="48" l="1"/>
  <c r="J249" i="48" s="1"/>
  <c r="I248" i="48"/>
  <c r="J248" i="48" s="1"/>
  <c r="I247" i="48"/>
  <c r="J247" i="48" s="1"/>
  <c r="I246" i="48"/>
  <c r="J246" i="48" s="1"/>
  <c r="I245" i="48"/>
  <c r="J245" i="48" s="1"/>
  <c r="I244" i="48"/>
  <c r="J244" i="48" s="1"/>
  <c r="I243" i="48"/>
  <c r="J243" i="48" s="1"/>
  <c r="I242" i="48"/>
  <c r="J242" i="48" s="1"/>
  <c r="I241" i="48"/>
  <c r="J241" i="48" s="1"/>
  <c r="I240" i="48"/>
  <c r="J240" i="48" s="1"/>
  <c r="I239" i="48"/>
  <c r="J239" i="48" s="1"/>
  <c r="I238" i="48"/>
  <c r="J238" i="48" s="1"/>
  <c r="I237" i="48"/>
  <c r="J237" i="48" s="1"/>
  <c r="I236" i="48"/>
  <c r="J236" i="48" s="1"/>
  <c r="I235" i="48"/>
  <c r="J235" i="48" s="1"/>
  <c r="I234" i="48"/>
  <c r="J234" i="48" s="1"/>
  <c r="I233" i="48"/>
  <c r="J233" i="48" s="1"/>
  <c r="I231" i="48"/>
  <c r="J231" i="48" s="1"/>
  <c r="I230" i="48"/>
  <c r="J230" i="48" s="1"/>
  <c r="I229" i="48"/>
  <c r="J229" i="48" s="1"/>
  <c r="I228" i="48"/>
  <c r="J228" i="48" s="1"/>
  <c r="I227" i="48"/>
  <c r="J227" i="48" s="1"/>
  <c r="I226" i="48"/>
  <c r="J226" i="48" s="1"/>
  <c r="I225" i="48"/>
  <c r="J225" i="48" s="1"/>
  <c r="I224" i="48"/>
  <c r="J224" i="48" s="1"/>
  <c r="I223" i="48"/>
  <c r="J223" i="48" s="1"/>
  <c r="I222" i="48"/>
  <c r="J222" i="48" s="1"/>
  <c r="I221" i="48"/>
  <c r="J221" i="48" s="1"/>
  <c r="I220" i="48"/>
  <c r="J220" i="48" s="1"/>
  <c r="I219" i="48"/>
  <c r="J219" i="48" s="1"/>
  <c r="I218" i="48"/>
  <c r="J218" i="48" s="1"/>
  <c r="I217" i="48"/>
  <c r="J217" i="48" s="1"/>
  <c r="I216" i="48"/>
  <c r="J216" i="48" s="1"/>
  <c r="I215" i="48"/>
  <c r="J215" i="48" s="1"/>
  <c r="I214" i="48"/>
  <c r="J214" i="48" s="1"/>
  <c r="I213" i="48"/>
  <c r="J213" i="48" s="1"/>
  <c r="I212" i="48"/>
  <c r="J212" i="48" s="1"/>
  <c r="I211" i="48"/>
  <c r="J211" i="48" s="1"/>
  <c r="I210" i="48"/>
  <c r="J210" i="48" s="1"/>
  <c r="I209" i="48"/>
  <c r="J209" i="48" s="1"/>
  <c r="I208" i="48"/>
  <c r="J208" i="48" s="1"/>
  <c r="I207" i="48"/>
  <c r="J207" i="48" s="1"/>
  <c r="I206" i="48"/>
  <c r="J206" i="48" s="1"/>
  <c r="I205" i="48"/>
  <c r="J205" i="48" s="1"/>
  <c r="I204" i="48"/>
  <c r="J204" i="48" s="1"/>
  <c r="I203" i="48"/>
  <c r="J203" i="48" s="1"/>
  <c r="I202" i="48"/>
  <c r="J202" i="48" s="1"/>
  <c r="I201" i="48"/>
  <c r="J201" i="48" s="1"/>
  <c r="I200" i="48"/>
  <c r="J200" i="48" s="1"/>
  <c r="I199" i="48"/>
  <c r="J199" i="48" s="1"/>
  <c r="I198" i="48"/>
  <c r="J198" i="48" s="1"/>
  <c r="I197" i="48"/>
  <c r="J197" i="48" s="1"/>
  <c r="I196" i="48"/>
  <c r="J196" i="48" s="1"/>
  <c r="I195" i="48"/>
  <c r="J195" i="48" s="1"/>
  <c r="I194" i="48"/>
  <c r="J194" i="48" s="1"/>
  <c r="I193" i="48"/>
  <c r="J193" i="48" s="1"/>
  <c r="I192" i="48"/>
  <c r="J192" i="48" s="1"/>
  <c r="I191" i="48"/>
  <c r="J191" i="48" s="1"/>
  <c r="I190" i="48"/>
  <c r="J190" i="48" s="1"/>
  <c r="I189" i="48"/>
  <c r="J189" i="48" s="1"/>
  <c r="I188" i="48"/>
  <c r="J188" i="48" s="1"/>
  <c r="I187" i="48"/>
  <c r="J187" i="48" s="1"/>
  <c r="I186" i="48"/>
  <c r="J186" i="48" s="1"/>
  <c r="I185" i="48"/>
  <c r="J185" i="48" s="1"/>
  <c r="I184" i="48"/>
  <c r="J184" i="48" s="1"/>
  <c r="I183" i="48"/>
  <c r="J183" i="48" s="1"/>
  <c r="I182" i="48"/>
  <c r="J182" i="48" s="1"/>
  <c r="I179" i="48"/>
  <c r="J179" i="48" s="1"/>
  <c r="I178" i="48"/>
  <c r="J178" i="48" s="1"/>
  <c r="I177" i="48"/>
  <c r="J177" i="48" s="1"/>
  <c r="I176" i="48"/>
  <c r="J176" i="48" s="1"/>
  <c r="I175" i="48"/>
  <c r="J175" i="48" s="1"/>
  <c r="I174" i="48"/>
  <c r="J174" i="48" s="1"/>
  <c r="I173" i="48"/>
  <c r="J173" i="48" s="1"/>
  <c r="I172" i="48"/>
  <c r="J172" i="48" s="1"/>
  <c r="I171" i="48"/>
  <c r="J171" i="48" s="1"/>
  <c r="I170" i="48"/>
  <c r="J170" i="48" s="1"/>
  <c r="I169" i="48"/>
  <c r="J169" i="48" s="1"/>
  <c r="I168" i="48"/>
  <c r="J168" i="48" s="1"/>
  <c r="I167" i="48"/>
  <c r="J167" i="48" s="1"/>
  <c r="I166" i="48"/>
  <c r="J166" i="48" s="1"/>
  <c r="I165" i="48"/>
  <c r="J165" i="48" s="1"/>
  <c r="I164" i="48"/>
  <c r="J164" i="48" s="1"/>
  <c r="I163" i="48"/>
  <c r="J163" i="48" s="1"/>
  <c r="I162" i="48"/>
  <c r="J162" i="48" s="1"/>
  <c r="J161" i="48"/>
  <c r="I161" i="48"/>
  <c r="I160" i="48"/>
  <c r="J160" i="48" s="1"/>
  <c r="J159" i="48"/>
  <c r="I159" i="48"/>
  <c r="I158" i="48"/>
  <c r="J158" i="48" s="1"/>
  <c r="J157" i="48"/>
  <c r="I157" i="48"/>
  <c r="I156" i="48"/>
  <c r="J156" i="48" s="1"/>
  <c r="J155" i="48"/>
  <c r="I155" i="48"/>
  <c r="I154" i="48"/>
  <c r="J154" i="48" s="1"/>
  <c r="J153" i="48"/>
  <c r="I153" i="48"/>
  <c r="I152" i="48"/>
  <c r="J152" i="48" s="1"/>
  <c r="J151" i="48"/>
  <c r="I151" i="48"/>
  <c r="I150" i="48"/>
  <c r="J150" i="48" s="1"/>
  <c r="I149" i="48"/>
  <c r="J149" i="48" s="1"/>
  <c r="I148" i="48"/>
  <c r="J148" i="48" s="1"/>
  <c r="I147" i="48"/>
  <c r="J147" i="48" s="1"/>
  <c r="I146" i="48"/>
  <c r="J146" i="48" s="1"/>
  <c r="I145" i="48"/>
  <c r="J145" i="48" s="1"/>
  <c r="I144" i="48"/>
  <c r="J144" i="48" s="1"/>
  <c r="I143" i="48"/>
  <c r="J143" i="48" s="1"/>
  <c r="I142" i="48"/>
  <c r="J142" i="48" s="1"/>
  <c r="I141" i="48"/>
  <c r="J141" i="48" s="1"/>
  <c r="I140" i="48"/>
  <c r="J140" i="48" s="1"/>
  <c r="I139" i="48"/>
  <c r="J139" i="48" s="1"/>
  <c r="I138" i="48"/>
  <c r="J138" i="48" s="1"/>
  <c r="I137" i="48"/>
  <c r="J137" i="48" s="1"/>
  <c r="I136" i="48"/>
  <c r="J136" i="48" s="1"/>
  <c r="I135" i="48"/>
  <c r="J135" i="48" s="1"/>
  <c r="I134" i="48"/>
  <c r="J134" i="48" s="1"/>
  <c r="I133" i="48"/>
  <c r="J133" i="48" s="1"/>
  <c r="I132" i="48"/>
  <c r="J132" i="48" s="1"/>
  <c r="I131" i="48"/>
  <c r="J131" i="48" s="1"/>
  <c r="I130" i="48"/>
  <c r="J130" i="48" s="1"/>
  <c r="I129" i="48"/>
  <c r="J129" i="48" s="1"/>
  <c r="I128" i="48"/>
  <c r="J128" i="48" s="1"/>
  <c r="I127" i="48"/>
  <c r="J127" i="48" s="1"/>
  <c r="I126" i="48"/>
  <c r="J126" i="48" s="1"/>
  <c r="I125" i="48"/>
  <c r="J125" i="48" s="1"/>
  <c r="I124" i="48"/>
  <c r="J124" i="48" s="1"/>
  <c r="I123" i="48"/>
  <c r="J123" i="48" s="1"/>
  <c r="I122" i="48"/>
  <c r="J122" i="48" s="1"/>
  <c r="I121" i="48"/>
  <c r="J121" i="48" s="1"/>
  <c r="I120" i="48"/>
  <c r="J120" i="48" s="1"/>
  <c r="I119" i="48"/>
  <c r="J119" i="48" s="1"/>
  <c r="I118" i="48"/>
  <c r="J118" i="48" s="1"/>
  <c r="I117" i="48"/>
  <c r="J117" i="48" s="1"/>
  <c r="I116" i="48"/>
  <c r="J116" i="48" s="1"/>
  <c r="I115" i="48"/>
  <c r="J115" i="48" s="1"/>
  <c r="I114" i="48"/>
  <c r="J114" i="48" s="1"/>
  <c r="I113" i="48"/>
  <c r="J113" i="48" s="1"/>
  <c r="I112" i="48"/>
  <c r="J112" i="48" s="1"/>
  <c r="I111" i="48"/>
  <c r="J111" i="48" s="1"/>
  <c r="I110" i="48"/>
  <c r="J110" i="48" s="1"/>
  <c r="I109" i="48"/>
  <c r="J109" i="48" s="1"/>
  <c r="I108" i="48"/>
  <c r="J108" i="48" s="1"/>
  <c r="I107" i="48"/>
  <c r="J107" i="48" s="1"/>
  <c r="I106" i="48"/>
  <c r="J106" i="48" s="1"/>
  <c r="I105" i="48"/>
  <c r="J105" i="48" s="1"/>
  <c r="I104" i="48"/>
  <c r="J104" i="48" s="1"/>
  <c r="I103" i="48"/>
  <c r="J103" i="48" s="1"/>
  <c r="I102" i="48"/>
  <c r="J102" i="48" s="1"/>
  <c r="I101" i="48"/>
  <c r="J101" i="48" s="1"/>
  <c r="I100" i="48"/>
  <c r="J100" i="48" s="1"/>
  <c r="I99" i="48"/>
  <c r="J99" i="48" s="1"/>
  <c r="I98" i="48"/>
  <c r="J98" i="48" s="1"/>
  <c r="I97" i="48"/>
  <c r="J97" i="48" s="1"/>
  <c r="I96" i="48"/>
  <c r="J96" i="48" s="1"/>
  <c r="I95" i="48"/>
  <c r="J95" i="48" s="1"/>
  <c r="I94" i="48"/>
  <c r="J94" i="48" s="1"/>
  <c r="I93" i="48"/>
  <c r="J93" i="48" s="1"/>
  <c r="I92" i="48"/>
  <c r="J92" i="48" s="1"/>
  <c r="I91" i="48"/>
  <c r="J91" i="48" s="1"/>
  <c r="I90" i="48"/>
  <c r="J90" i="48" s="1"/>
  <c r="I89" i="48"/>
  <c r="J89" i="48" s="1"/>
  <c r="I88" i="48"/>
  <c r="J88" i="48" s="1"/>
  <c r="I87" i="48"/>
  <c r="J87" i="48" s="1"/>
  <c r="I86" i="48"/>
  <c r="J86" i="48" s="1"/>
  <c r="I85" i="48"/>
  <c r="J85" i="48" s="1"/>
  <c r="I84" i="48"/>
  <c r="J84" i="48" s="1"/>
  <c r="I83" i="48"/>
  <c r="J83" i="48" s="1"/>
  <c r="I82" i="48"/>
  <c r="J82" i="48" s="1"/>
  <c r="I81" i="48"/>
  <c r="J81" i="48" s="1"/>
  <c r="I80" i="48"/>
  <c r="J80" i="48" s="1"/>
  <c r="I79" i="48"/>
  <c r="J79" i="48" s="1"/>
  <c r="I78" i="48"/>
  <c r="J78" i="48" s="1"/>
  <c r="I77" i="48"/>
  <c r="J77" i="48" s="1"/>
  <c r="I76" i="48"/>
  <c r="J76" i="48" s="1"/>
  <c r="I75" i="48"/>
  <c r="J75" i="48" s="1"/>
  <c r="I74" i="48"/>
  <c r="J74" i="48" s="1"/>
  <c r="I73" i="48"/>
  <c r="J73" i="48" s="1"/>
  <c r="I72" i="48"/>
  <c r="J72" i="48" s="1"/>
  <c r="I71" i="48"/>
  <c r="J71" i="48" s="1"/>
  <c r="I70" i="48"/>
  <c r="J70" i="48" s="1"/>
  <c r="I69" i="48"/>
  <c r="J69" i="48" s="1"/>
  <c r="I68" i="48"/>
  <c r="J68" i="48" s="1"/>
  <c r="I67" i="48"/>
  <c r="J67" i="48" s="1"/>
  <c r="I66" i="48"/>
  <c r="J66" i="48" s="1"/>
  <c r="I65" i="48"/>
  <c r="J65" i="48" s="1"/>
  <c r="I64" i="48"/>
  <c r="J64" i="48" s="1"/>
  <c r="I63" i="48"/>
  <c r="J63" i="48" s="1"/>
  <c r="I62" i="48"/>
  <c r="J62" i="48" s="1"/>
  <c r="I61" i="48"/>
  <c r="J61" i="48" s="1"/>
  <c r="I60" i="48"/>
  <c r="J60" i="48" s="1"/>
  <c r="I59" i="48"/>
  <c r="J59" i="48" s="1"/>
  <c r="I58" i="48"/>
  <c r="J58" i="48" s="1"/>
  <c r="I57" i="48"/>
  <c r="J57" i="48" s="1"/>
  <c r="I56" i="48"/>
  <c r="J56" i="48" s="1"/>
  <c r="I55" i="48"/>
  <c r="J55" i="48" s="1"/>
  <c r="I54" i="48"/>
  <c r="J54" i="48" s="1"/>
  <c r="I53" i="48"/>
  <c r="J53" i="48" s="1"/>
  <c r="I52" i="48"/>
  <c r="J52" i="48" s="1"/>
  <c r="I51" i="48"/>
  <c r="J51" i="48" s="1"/>
  <c r="I50" i="48"/>
  <c r="J50" i="48" s="1"/>
  <c r="I49" i="48"/>
  <c r="J49" i="48" s="1"/>
  <c r="I48" i="48"/>
  <c r="J48" i="48" s="1"/>
  <c r="I47" i="48"/>
  <c r="J47" i="48" s="1"/>
  <c r="I46" i="48"/>
  <c r="J46" i="48" s="1"/>
  <c r="I45" i="48"/>
  <c r="J45" i="48" s="1"/>
  <c r="I44" i="48"/>
  <c r="J44" i="48" s="1"/>
  <c r="I43" i="48"/>
  <c r="J43" i="48" s="1"/>
  <c r="I42" i="48"/>
  <c r="J42" i="48" s="1"/>
  <c r="I41" i="48"/>
  <c r="J41" i="48" s="1"/>
  <c r="I40" i="48"/>
  <c r="J40" i="48" s="1"/>
  <c r="I39" i="48"/>
  <c r="J39" i="48" s="1"/>
  <c r="I38" i="48"/>
  <c r="J38" i="48" s="1"/>
  <c r="I37" i="48"/>
  <c r="J37" i="48" s="1"/>
  <c r="I36" i="48"/>
  <c r="J36" i="48" s="1"/>
  <c r="I35" i="48"/>
  <c r="J35" i="48" s="1"/>
  <c r="I34" i="48"/>
  <c r="J34" i="48" s="1"/>
  <c r="I33" i="48"/>
  <c r="J33" i="48" s="1"/>
  <c r="I32" i="48"/>
  <c r="J32" i="48" s="1"/>
  <c r="I31" i="48"/>
  <c r="J31" i="48" s="1"/>
  <c r="I30" i="48"/>
  <c r="J30" i="48" s="1"/>
  <c r="I29" i="48"/>
  <c r="J29" i="48" s="1"/>
  <c r="I28" i="48"/>
  <c r="J28" i="48" s="1"/>
  <c r="I27" i="48"/>
  <c r="J27" i="48" s="1"/>
  <c r="I26" i="48"/>
  <c r="J26" i="48" s="1"/>
  <c r="I25" i="48"/>
  <c r="J25" i="48" s="1"/>
  <c r="I24" i="48"/>
  <c r="J24" i="48" s="1"/>
  <c r="I23" i="48"/>
  <c r="J23" i="48" s="1"/>
  <c r="I22" i="48"/>
  <c r="J22" i="48" s="1"/>
  <c r="I21" i="48"/>
  <c r="J21" i="48" s="1"/>
  <c r="I20" i="48"/>
  <c r="J20" i="48" s="1"/>
  <c r="I19" i="48"/>
  <c r="J19" i="48" s="1"/>
  <c r="I18" i="48"/>
  <c r="J18" i="48" s="1"/>
  <c r="I17" i="48"/>
  <c r="J17" i="48" s="1"/>
  <c r="I16" i="48"/>
  <c r="J16" i="48" s="1"/>
  <c r="I15" i="48"/>
  <c r="J15" i="48" s="1"/>
  <c r="I14" i="48"/>
  <c r="J14" i="48" s="1"/>
  <c r="I13" i="48"/>
  <c r="J13" i="48" s="1"/>
  <c r="I12" i="48"/>
  <c r="J12" i="48" s="1"/>
  <c r="I11" i="48"/>
  <c r="J11" i="48" s="1"/>
  <c r="I10" i="48"/>
  <c r="J10" i="48" s="1"/>
  <c r="I9" i="48"/>
  <c r="J9" i="48" s="1"/>
  <c r="I8" i="48"/>
  <c r="J8" i="48" s="1"/>
  <c r="I249" i="47" l="1"/>
  <c r="J249" i="47" s="1"/>
  <c r="I248" i="47"/>
  <c r="J248" i="47" s="1"/>
  <c r="I247" i="47"/>
  <c r="J247" i="47" s="1"/>
  <c r="I246" i="47"/>
  <c r="J246" i="47" s="1"/>
  <c r="I245" i="47"/>
  <c r="J245" i="47" s="1"/>
  <c r="I244" i="47"/>
  <c r="J244" i="47" s="1"/>
  <c r="I243" i="47"/>
  <c r="J243" i="47" s="1"/>
  <c r="I242" i="47"/>
  <c r="J242" i="47" s="1"/>
  <c r="I241" i="47"/>
  <c r="J241" i="47" s="1"/>
  <c r="I240" i="47"/>
  <c r="J240" i="47" s="1"/>
  <c r="I239" i="47"/>
  <c r="J239" i="47" s="1"/>
  <c r="I238" i="47"/>
  <c r="J238" i="47" s="1"/>
  <c r="I237" i="47"/>
  <c r="J237" i="47" s="1"/>
  <c r="I236" i="47"/>
  <c r="J236" i="47" s="1"/>
  <c r="I235" i="47"/>
  <c r="J235" i="47" s="1"/>
  <c r="I234" i="47"/>
  <c r="J234" i="47" s="1"/>
  <c r="I233" i="47"/>
  <c r="J233" i="47" s="1"/>
  <c r="I231" i="47"/>
  <c r="J231" i="47" s="1"/>
  <c r="I230" i="47"/>
  <c r="J230" i="47" s="1"/>
  <c r="I229" i="47"/>
  <c r="J229" i="47" s="1"/>
  <c r="I228" i="47"/>
  <c r="J228" i="47" s="1"/>
  <c r="I227" i="47"/>
  <c r="J227" i="47" s="1"/>
  <c r="I226" i="47"/>
  <c r="J226" i="47" s="1"/>
  <c r="I225" i="47"/>
  <c r="J225" i="47" s="1"/>
  <c r="I224" i="47"/>
  <c r="J224" i="47" s="1"/>
  <c r="I223" i="47"/>
  <c r="J223" i="47" s="1"/>
  <c r="I222" i="47"/>
  <c r="J222" i="47" s="1"/>
  <c r="I221" i="47"/>
  <c r="J221" i="47" s="1"/>
  <c r="I220" i="47"/>
  <c r="J220" i="47" s="1"/>
  <c r="I219" i="47"/>
  <c r="J219" i="47" s="1"/>
  <c r="I218" i="47"/>
  <c r="J218" i="47" s="1"/>
  <c r="I217" i="47"/>
  <c r="J217" i="47" s="1"/>
  <c r="I216" i="47"/>
  <c r="J216" i="47" s="1"/>
  <c r="I215" i="47"/>
  <c r="J215" i="47" s="1"/>
  <c r="I214" i="47"/>
  <c r="J214" i="47" s="1"/>
  <c r="I213" i="47"/>
  <c r="J213" i="47" s="1"/>
  <c r="I212" i="47"/>
  <c r="J212" i="47" s="1"/>
  <c r="I211" i="47"/>
  <c r="J211" i="47" s="1"/>
  <c r="I210" i="47"/>
  <c r="J210" i="47" s="1"/>
  <c r="I209" i="47"/>
  <c r="J209" i="47" s="1"/>
  <c r="I208" i="47"/>
  <c r="J208" i="47" s="1"/>
  <c r="I207" i="47"/>
  <c r="J207" i="47" s="1"/>
  <c r="I206" i="47"/>
  <c r="J206" i="47" s="1"/>
  <c r="I205" i="47"/>
  <c r="J205" i="47" s="1"/>
  <c r="I204" i="47"/>
  <c r="J204" i="47" s="1"/>
  <c r="I203" i="47"/>
  <c r="J203" i="47" s="1"/>
  <c r="I202" i="47"/>
  <c r="J202" i="47" s="1"/>
  <c r="I201" i="47"/>
  <c r="J201" i="47" s="1"/>
  <c r="I200" i="47"/>
  <c r="J200" i="47" s="1"/>
  <c r="I199" i="47"/>
  <c r="J199" i="47" s="1"/>
  <c r="I198" i="47"/>
  <c r="J198" i="47" s="1"/>
  <c r="I197" i="47"/>
  <c r="J197" i="47" s="1"/>
  <c r="I196" i="47"/>
  <c r="J196" i="47" s="1"/>
  <c r="I195" i="47"/>
  <c r="J195" i="47" s="1"/>
  <c r="I194" i="47"/>
  <c r="J194" i="47" s="1"/>
  <c r="I193" i="47"/>
  <c r="J193" i="47" s="1"/>
  <c r="I192" i="47"/>
  <c r="J192" i="47" s="1"/>
  <c r="I191" i="47"/>
  <c r="J191" i="47" s="1"/>
  <c r="I190" i="47"/>
  <c r="J190" i="47" s="1"/>
  <c r="I189" i="47"/>
  <c r="J189" i="47" s="1"/>
  <c r="I188" i="47"/>
  <c r="J188" i="47" s="1"/>
  <c r="I187" i="47"/>
  <c r="J187" i="47" s="1"/>
  <c r="I186" i="47"/>
  <c r="J186" i="47" s="1"/>
  <c r="I185" i="47"/>
  <c r="J185" i="47" s="1"/>
  <c r="I184" i="47"/>
  <c r="J184" i="47" s="1"/>
  <c r="I183" i="47"/>
  <c r="J183" i="47" s="1"/>
  <c r="I182" i="47"/>
  <c r="J182" i="47" s="1"/>
  <c r="I179" i="47"/>
  <c r="J179" i="47" s="1"/>
  <c r="I178" i="47"/>
  <c r="J178" i="47" s="1"/>
  <c r="I177" i="47"/>
  <c r="J177" i="47" s="1"/>
  <c r="I176" i="47"/>
  <c r="J176" i="47" s="1"/>
  <c r="I175" i="47"/>
  <c r="J175" i="47" s="1"/>
  <c r="I174" i="47"/>
  <c r="J174" i="47" s="1"/>
  <c r="I173" i="47"/>
  <c r="J173" i="47" s="1"/>
  <c r="I172" i="47"/>
  <c r="J172" i="47" s="1"/>
  <c r="I171" i="47"/>
  <c r="J171" i="47" s="1"/>
  <c r="I170" i="47"/>
  <c r="J170" i="47" s="1"/>
  <c r="I169" i="47"/>
  <c r="J169" i="47" s="1"/>
  <c r="I168" i="47"/>
  <c r="J168" i="47" s="1"/>
  <c r="I167" i="47"/>
  <c r="J167" i="47" s="1"/>
  <c r="I166" i="47"/>
  <c r="J166" i="47" s="1"/>
  <c r="I165" i="47"/>
  <c r="J165" i="47" s="1"/>
  <c r="I164" i="47"/>
  <c r="J164" i="47" s="1"/>
  <c r="I163" i="47"/>
  <c r="J163" i="47" s="1"/>
  <c r="I162" i="47"/>
  <c r="J162" i="47" s="1"/>
  <c r="I161" i="47"/>
  <c r="J161" i="47" s="1"/>
  <c r="I160" i="47"/>
  <c r="J160" i="47" s="1"/>
  <c r="I159" i="47"/>
  <c r="J159" i="47" s="1"/>
  <c r="I158" i="47"/>
  <c r="J158" i="47" s="1"/>
  <c r="I157" i="47"/>
  <c r="J157" i="47" s="1"/>
  <c r="I156" i="47"/>
  <c r="J156" i="47" s="1"/>
  <c r="I155" i="47"/>
  <c r="J155" i="47" s="1"/>
  <c r="I154" i="47"/>
  <c r="J154" i="47" s="1"/>
  <c r="I153" i="47"/>
  <c r="J153" i="47" s="1"/>
  <c r="I152" i="47"/>
  <c r="J152" i="47" s="1"/>
  <c r="I151" i="47"/>
  <c r="J151" i="47" s="1"/>
  <c r="I150" i="47"/>
  <c r="J150" i="47" s="1"/>
  <c r="I149" i="47"/>
  <c r="J149" i="47" s="1"/>
  <c r="I148" i="47"/>
  <c r="J148" i="47" s="1"/>
  <c r="I147" i="47"/>
  <c r="J147" i="47" s="1"/>
  <c r="I146" i="47"/>
  <c r="J146" i="47" s="1"/>
  <c r="I145" i="47"/>
  <c r="J145" i="47" s="1"/>
  <c r="I144" i="47"/>
  <c r="J144" i="47" s="1"/>
  <c r="I143" i="47"/>
  <c r="J143" i="47" s="1"/>
  <c r="I142" i="47"/>
  <c r="J142" i="47" s="1"/>
  <c r="I141" i="47"/>
  <c r="J141" i="47" s="1"/>
  <c r="I140" i="47"/>
  <c r="J140" i="47" s="1"/>
  <c r="I139" i="47"/>
  <c r="J139" i="47" s="1"/>
  <c r="I138" i="47"/>
  <c r="J138" i="47" s="1"/>
  <c r="I137" i="47"/>
  <c r="J137" i="47" s="1"/>
  <c r="I136" i="47"/>
  <c r="J136" i="47" s="1"/>
  <c r="I135" i="47"/>
  <c r="J135" i="47" s="1"/>
  <c r="I134" i="47"/>
  <c r="J134" i="47" s="1"/>
  <c r="I133" i="47"/>
  <c r="J133" i="47" s="1"/>
  <c r="I132" i="47"/>
  <c r="J132" i="47" s="1"/>
  <c r="I131" i="47"/>
  <c r="J131" i="47" s="1"/>
  <c r="I130" i="47"/>
  <c r="J130" i="47" s="1"/>
  <c r="I129" i="47"/>
  <c r="J129" i="47" s="1"/>
  <c r="I128" i="47"/>
  <c r="J128" i="47" s="1"/>
  <c r="I127" i="47"/>
  <c r="J127" i="47" s="1"/>
  <c r="I126" i="47"/>
  <c r="J126" i="47" s="1"/>
  <c r="I125" i="47"/>
  <c r="J125" i="47" s="1"/>
  <c r="I124" i="47"/>
  <c r="J124" i="47" s="1"/>
  <c r="I123" i="47"/>
  <c r="J123" i="47" s="1"/>
  <c r="I122" i="47"/>
  <c r="J122" i="47" s="1"/>
  <c r="I121" i="47"/>
  <c r="J121" i="47" s="1"/>
  <c r="I120" i="47"/>
  <c r="J120" i="47" s="1"/>
  <c r="I119" i="47"/>
  <c r="J119" i="47" s="1"/>
  <c r="I118" i="47"/>
  <c r="J118" i="47" s="1"/>
  <c r="I117" i="47"/>
  <c r="J117" i="47" s="1"/>
  <c r="I116" i="47"/>
  <c r="J116" i="47" s="1"/>
  <c r="I115" i="47"/>
  <c r="J115" i="47" s="1"/>
  <c r="I114" i="47"/>
  <c r="J114" i="47" s="1"/>
  <c r="I113" i="47"/>
  <c r="J113" i="47" s="1"/>
  <c r="I112" i="47"/>
  <c r="J112" i="47" s="1"/>
  <c r="I111" i="47"/>
  <c r="J111" i="47" s="1"/>
  <c r="I110" i="47"/>
  <c r="J110" i="47" s="1"/>
  <c r="I109" i="47"/>
  <c r="J109" i="47" s="1"/>
  <c r="I108" i="47"/>
  <c r="J108" i="47" s="1"/>
  <c r="I107" i="47"/>
  <c r="J107" i="47" s="1"/>
  <c r="I106" i="47"/>
  <c r="J106" i="47" s="1"/>
  <c r="I105" i="47"/>
  <c r="J105" i="47" s="1"/>
  <c r="I104" i="47"/>
  <c r="J104" i="47" s="1"/>
  <c r="I103" i="47"/>
  <c r="J103" i="47" s="1"/>
  <c r="I102" i="47"/>
  <c r="J102" i="47" s="1"/>
  <c r="I101" i="47"/>
  <c r="J101" i="47" s="1"/>
  <c r="I100" i="47"/>
  <c r="J100" i="47" s="1"/>
  <c r="I99" i="47"/>
  <c r="J99" i="47" s="1"/>
  <c r="I98" i="47"/>
  <c r="J98" i="47" s="1"/>
  <c r="I97" i="47"/>
  <c r="J97" i="47" s="1"/>
  <c r="I96" i="47"/>
  <c r="J96" i="47" s="1"/>
  <c r="I95" i="47"/>
  <c r="J95" i="47" s="1"/>
  <c r="I94" i="47"/>
  <c r="J94" i="47" s="1"/>
  <c r="I93" i="47"/>
  <c r="J93" i="47" s="1"/>
  <c r="I92" i="47"/>
  <c r="J92" i="47" s="1"/>
  <c r="I91" i="47"/>
  <c r="J91" i="47" s="1"/>
  <c r="I90" i="47"/>
  <c r="J90" i="47" s="1"/>
  <c r="I88" i="47"/>
  <c r="J88" i="47" s="1"/>
  <c r="I87" i="47"/>
  <c r="J87" i="47" s="1"/>
  <c r="I86" i="47"/>
  <c r="J86" i="47" s="1"/>
  <c r="I85" i="47"/>
  <c r="J85" i="47" s="1"/>
  <c r="I84" i="47"/>
  <c r="J84" i="47" s="1"/>
  <c r="I83" i="47"/>
  <c r="J83" i="47" s="1"/>
  <c r="I82" i="47"/>
  <c r="J82" i="47" s="1"/>
  <c r="I81" i="47"/>
  <c r="J81" i="47" s="1"/>
  <c r="I80" i="47"/>
  <c r="J80" i="47" s="1"/>
  <c r="I79" i="47"/>
  <c r="J79" i="47" s="1"/>
  <c r="I78" i="47"/>
  <c r="J78" i="47" s="1"/>
  <c r="I77" i="47"/>
  <c r="J77" i="47" s="1"/>
  <c r="I76" i="47"/>
  <c r="J76" i="47" s="1"/>
  <c r="I75" i="47"/>
  <c r="J75" i="47" s="1"/>
  <c r="I74" i="47"/>
  <c r="J74" i="47" s="1"/>
  <c r="I73" i="47"/>
  <c r="J73" i="47" s="1"/>
  <c r="I72" i="47"/>
  <c r="J72" i="47" s="1"/>
  <c r="I71" i="47"/>
  <c r="J71" i="47" s="1"/>
  <c r="I70" i="47"/>
  <c r="J70" i="47" s="1"/>
  <c r="I69" i="47"/>
  <c r="J69" i="47" s="1"/>
  <c r="I68" i="47"/>
  <c r="J68" i="47" s="1"/>
  <c r="I67" i="47"/>
  <c r="J67" i="47" s="1"/>
  <c r="I66" i="47"/>
  <c r="J66" i="47" s="1"/>
  <c r="I65" i="47"/>
  <c r="J65" i="47" s="1"/>
  <c r="I64" i="47"/>
  <c r="J64" i="47" s="1"/>
  <c r="I63" i="47"/>
  <c r="J63" i="47" s="1"/>
  <c r="I62" i="47"/>
  <c r="J62" i="47" s="1"/>
  <c r="I61" i="47"/>
  <c r="J61" i="47" s="1"/>
  <c r="I60" i="47"/>
  <c r="J60" i="47" s="1"/>
  <c r="I59" i="47"/>
  <c r="J59" i="47" s="1"/>
  <c r="I58" i="47"/>
  <c r="J58" i="47" s="1"/>
  <c r="I57" i="47"/>
  <c r="J57" i="47" s="1"/>
  <c r="I56" i="47"/>
  <c r="J56" i="47" s="1"/>
  <c r="I55" i="47"/>
  <c r="J55" i="47" s="1"/>
  <c r="I54" i="47"/>
  <c r="J54" i="47" s="1"/>
  <c r="I53" i="47"/>
  <c r="J53" i="47" s="1"/>
  <c r="I52" i="47"/>
  <c r="J52" i="47" s="1"/>
  <c r="I51" i="47"/>
  <c r="J51" i="47" s="1"/>
  <c r="I50" i="47"/>
  <c r="J50" i="47" s="1"/>
  <c r="I49" i="47"/>
  <c r="J49" i="47" s="1"/>
  <c r="I48" i="47"/>
  <c r="J48" i="47" s="1"/>
  <c r="I47" i="47"/>
  <c r="J47" i="47" s="1"/>
  <c r="I46" i="47"/>
  <c r="J46" i="47" s="1"/>
  <c r="I45" i="47"/>
  <c r="J45" i="47" s="1"/>
  <c r="I44" i="47"/>
  <c r="J44" i="47" s="1"/>
  <c r="I43" i="47"/>
  <c r="J43" i="47" s="1"/>
  <c r="I42" i="47"/>
  <c r="J42" i="47" s="1"/>
  <c r="I41" i="47"/>
  <c r="J41" i="47" s="1"/>
  <c r="I40" i="47"/>
  <c r="J40" i="47" s="1"/>
  <c r="I39" i="47"/>
  <c r="J39" i="47" s="1"/>
  <c r="I38" i="47"/>
  <c r="J38" i="47" s="1"/>
  <c r="I37" i="47"/>
  <c r="J37" i="47" s="1"/>
  <c r="I36" i="47"/>
  <c r="J36" i="47" s="1"/>
  <c r="I35" i="47"/>
  <c r="J35" i="47" s="1"/>
  <c r="I34" i="47"/>
  <c r="J34" i="47" s="1"/>
  <c r="I33" i="47"/>
  <c r="J33" i="47" s="1"/>
  <c r="I32" i="47"/>
  <c r="J32" i="47" s="1"/>
  <c r="I31" i="47"/>
  <c r="J31" i="47" s="1"/>
  <c r="I30" i="47"/>
  <c r="J30" i="47" s="1"/>
  <c r="I29" i="47"/>
  <c r="J29" i="47" s="1"/>
  <c r="I28" i="47"/>
  <c r="J28" i="47" s="1"/>
  <c r="I27" i="47"/>
  <c r="J27" i="47" s="1"/>
  <c r="I26" i="47"/>
  <c r="J26" i="47" s="1"/>
  <c r="I25" i="47"/>
  <c r="J25" i="47" s="1"/>
  <c r="I24" i="47"/>
  <c r="J24" i="47" s="1"/>
  <c r="I23" i="47"/>
  <c r="J23" i="47" s="1"/>
  <c r="I22" i="47"/>
  <c r="J22" i="47" s="1"/>
  <c r="I21" i="47"/>
  <c r="J21" i="47" s="1"/>
  <c r="I20" i="47"/>
  <c r="J20" i="47" s="1"/>
  <c r="I19" i="47"/>
  <c r="J19" i="47" s="1"/>
  <c r="I18" i="47"/>
  <c r="J18" i="47" s="1"/>
  <c r="I17" i="47"/>
  <c r="J17" i="47" s="1"/>
  <c r="I16" i="47"/>
  <c r="J16" i="47" s="1"/>
  <c r="I15" i="47"/>
  <c r="J15" i="47" s="1"/>
  <c r="I14" i="47"/>
  <c r="J14" i="47" s="1"/>
  <c r="I13" i="47"/>
  <c r="J13" i="47" s="1"/>
  <c r="I12" i="47"/>
  <c r="J12" i="47" s="1"/>
  <c r="I11" i="47"/>
  <c r="J11" i="47" s="1"/>
  <c r="I10" i="47"/>
  <c r="J10" i="47" s="1"/>
  <c r="I9" i="47"/>
  <c r="J9" i="47" s="1"/>
  <c r="I8" i="47"/>
  <c r="J8" i="47" s="1"/>
  <c r="I247" i="46" l="1"/>
  <c r="J247" i="46" s="1"/>
  <c r="I246" i="46"/>
  <c r="J246" i="46" s="1"/>
  <c r="I245" i="46"/>
  <c r="J245" i="46" s="1"/>
  <c r="I244" i="46"/>
  <c r="J244" i="46" s="1"/>
  <c r="I243" i="46"/>
  <c r="J243" i="46" s="1"/>
  <c r="I242" i="46"/>
  <c r="J242" i="46" s="1"/>
  <c r="I241" i="46"/>
  <c r="J241" i="46" s="1"/>
  <c r="I240" i="46"/>
  <c r="J240" i="46" s="1"/>
  <c r="I239" i="46"/>
  <c r="J239" i="46" s="1"/>
  <c r="I238" i="46"/>
  <c r="J238" i="46" s="1"/>
  <c r="I237" i="46"/>
  <c r="J237" i="46" s="1"/>
  <c r="I236" i="46"/>
  <c r="J236" i="46" s="1"/>
  <c r="I235" i="46"/>
  <c r="J235" i="46" s="1"/>
  <c r="I234" i="46"/>
  <c r="J234" i="46" s="1"/>
  <c r="I233" i="46"/>
  <c r="J233" i="46" s="1"/>
  <c r="I232" i="46"/>
  <c r="J232" i="46" s="1"/>
  <c r="I231" i="46"/>
  <c r="J231" i="46" s="1"/>
  <c r="I229" i="46"/>
  <c r="J229" i="46" s="1"/>
  <c r="I228" i="46"/>
  <c r="J228" i="46" s="1"/>
  <c r="I227" i="46"/>
  <c r="J227" i="46" s="1"/>
  <c r="I226" i="46"/>
  <c r="J226" i="46" s="1"/>
  <c r="I225" i="46"/>
  <c r="J225" i="46" s="1"/>
  <c r="I224" i="46"/>
  <c r="J224" i="46" s="1"/>
  <c r="I223" i="46"/>
  <c r="J223" i="46" s="1"/>
  <c r="I222" i="46"/>
  <c r="J222" i="46" s="1"/>
  <c r="I221" i="46"/>
  <c r="J221" i="46" s="1"/>
  <c r="I220" i="46"/>
  <c r="J220" i="46" s="1"/>
  <c r="I219" i="46"/>
  <c r="J219" i="46" s="1"/>
  <c r="I218" i="46"/>
  <c r="J218" i="46" s="1"/>
  <c r="I217" i="46"/>
  <c r="J217" i="46" s="1"/>
  <c r="I216" i="46"/>
  <c r="J216" i="46" s="1"/>
  <c r="I215" i="46"/>
  <c r="J215" i="46" s="1"/>
  <c r="I214" i="46"/>
  <c r="J214" i="46" s="1"/>
  <c r="I213" i="46"/>
  <c r="J213" i="46" s="1"/>
  <c r="I212" i="46"/>
  <c r="J212" i="46" s="1"/>
  <c r="I211" i="46"/>
  <c r="J211" i="46" s="1"/>
  <c r="I210" i="46"/>
  <c r="J210" i="46" s="1"/>
  <c r="I209" i="46"/>
  <c r="J209" i="46" s="1"/>
  <c r="I208" i="46"/>
  <c r="J208" i="46" s="1"/>
  <c r="I207" i="46"/>
  <c r="J207" i="46" s="1"/>
  <c r="I206" i="46"/>
  <c r="J206" i="46" s="1"/>
  <c r="I205" i="46"/>
  <c r="J205" i="46" s="1"/>
  <c r="I204" i="46"/>
  <c r="J204" i="46" s="1"/>
  <c r="I203" i="46"/>
  <c r="J203" i="46" s="1"/>
  <c r="I202" i="46"/>
  <c r="J202" i="46" s="1"/>
  <c r="I201" i="46"/>
  <c r="J201" i="46" s="1"/>
  <c r="I200" i="46"/>
  <c r="J200" i="46" s="1"/>
  <c r="I199" i="46"/>
  <c r="J199" i="46" s="1"/>
  <c r="I198" i="46"/>
  <c r="J198" i="46" s="1"/>
  <c r="I197" i="46"/>
  <c r="J197" i="46" s="1"/>
  <c r="I196" i="46"/>
  <c r="J196" i="46" s="1"/>
  <c r="I195" i="46"/>
  <c r="J195" i="46" s="1"/>
  <c r="I194" i="46"/>
  <c r="J194" i="46" s="1"/>
  <c r="I193" i="46"/>
  <c r="J193" i="46" s="1"/>
  <c r="I192" i="46"/>
  <c r="J192" i="46" s="1"/>
  <c r="I191" i="46"/>
  <c r="J191" i="46" s="1"/>
  <c r="I190" i="46"/>
  <c r="J190" i="46" s="1"/>
  <c r="I189" i="46"/>
  <c r="J189" i="46" s="1"/>
  <c r="I188" i="46"/>
  <c r="J188" i="46" s="1"/>
  <c r="I187" i="46"/>
  <c r="J187" i="46" s="1"/>
  <c r="I186" i="46"/>
  <c r="J186" i="46" s="1"/>
  <c r="I185" i="46"/>
  <c r="J185" i="46" s="1"/>
  <c r="I184" i="46"/>
  <c r="J184" i="46" s="1"/>
  <c r="I183" i="46"/>
  <c r="J183" i="46" s="1"/>
  <c r="I182" i="46"/>
  <c r="J182" i="46" s="1"/>
  <c r="I181" i="46"/>
  <c r="J181" i="46" s="1"/>
  <c r="I180" i="46"/>
  <c r="J180" i="46" s="1"/>
  <c r="I179" i="46"/>
  <c r="J179" i="46" s="1"/>
  <c r="I178" i="46"/>
  <c r="J178" i="46" s="1"/>
  <c r="I177" i="46"/>
  <c r="J177" i="46" s="1"/>
  <c r="I176" i="46"/>
  <c r="J176" i="46" s="1"/>
  <c r="I175" i="46"/>
  <c r="J175" i="46" s="1"/>
  <c r="I174" i="46"/>
  <c r="J174" i="46" s="1"/>
  <c r="I173" i="46"/>
  <c r="J173" i="46" s="1"/>
  <c r="I172" i="46"/>
  <c r="J172" i="46" s="1"/>
  <c r="I171" i="46"/>
  <c r="J171" i="46" s="1"/>
  <c r="I170" i="46"/>
  <c r="J170" i="46" s="1"/>
  <c r="I169" i="46"/>
  <c r="J169" i="46" s="1"/>
  <c r="I168" i="46"/>
  <c r="J168" i="46" s="1"/>
  <c r="I167" i="46"/>
  <c r="J167" i="46" s="1"/>
  <c r="I166" i="46"/>
  <c r="J166" i="46" s="1"/>
  <c r="I165" i="46"/>
  <c r="J165" i="46" s="1"/>
  <c r="I164" i="46"/>
  <c r="J164" i="46" s="1"/>
  <c r="I163" i="46"/>
  <c r="J163" i="46" s="1"/>
  <c r="I162" i="46"/>
  <c r="J162" i="46" s="1"/>
  <c r="I161" i="46"/>
  <c r="J161" i="46" s="1"/>
  <c r="I160" i="46"/>
  <c r="J160" i="46" s="1"/>
  <c r="I159" i="46"/>
  <c r="J159" i="46" s="1"/>
  <c r="J158" i="46"/>
  <c r="I158" i="46"/>
  <c r="I157" i="46"/>
  <c r="J157" i="46" s="1"/>
  <c r="I156" i="46"/>
  <c r="J156" i="46" s="1"/>
  <c r="I155" i="46"/>
  <c r="J155" i="46" s="1"/>
  <c r="I154" i="46"/>
  <c r="J154" i="46" s="1"/>
  <c r="I153" i="46"/>
  <c r="J153" i="46" s="1"/>
  <c r="I152" i="46"/>
  <c r="J152" i="46" s="1"/>
  <c r="I151" i="46"/>
  <c r="J151" i="46" s="1"/>
  <c r="I150" i="46"/>
  <c r="J150" i="46" s="1"/>
  <c r="I149" i="46"/>
  <c r="J149" i="46" s="1"/>
  <c r="I148" i="46"/>
  <c r="J148" i="46" s="1"/>
  <c r="I147" i="46"/>
  <c r="J147" i="46" s="1"/>
  <c r="I146" i="46"/>
  <c r="J146" i="46" s="1"/>
  <c r="I145" i="46"/>
  <c r="J145" i="46" s="1"/>
  <c r="I144" i="46"/>
  <c r="J144" i="46" s="1"/>
  <c r="I143" i="46"/>
  <c r="J143" i="46" s="1"/>
  <c r="I142" i="46"/>
  <c r="J142" i="46" s="1"/>
  <c r="I141" i="46"/>
  <c r="J141" i="46" s="1"/>
  <c r="I140" i="46"/>
  <c r="J140" i="46" s="1"/>
  <c r="I139" i="46"/>
  <c r="J139" i="46" s="1"/>
  <c r="I138" i="46"/>
  <c r="J138" i="46" s="1"/>
  <c r="I137" i="46"/>
  <c r="J137" i="46" s="1"/>
  <c r="I136" i="46"/>
  <c r="J136" i="46" s="1"/>
  <c r="I135" i="46"/>
  <c r="J135" i="46" s="1"/>
  <c r="I134" i="46"/>
  <c r="J134" i="46" s="1"/>
  <c r="I133" i="46"/>
  <c r="J133" i="46" s="1"/>
  <c r="I132" i="46"/>
  <c r="J132" i="46" s="1"/>
  <c r="I131" i="46"/>
  <c r="J131" i="46" s="1"/>
  <c r="I130" i="46"/>
  <c r="J130" i="46" s="1"/>
  <c r="I129" i="46"/>
  <c r="J129" i="46" s="1"/>
  <c r="I128" i="46"/>
  <c r="J128" i="46" s="1"/>
  <c r="I127" i="46"/>
  <c r="J127" i="46" s="1"/>
  <c r="I126" i="46"/>
  <c r="J126" i="46" s="1"/>
  <c r="I125" i="46"/>
  <c r="J125" i="46" s="1"/>
  <c r="I124" i="46"/>
  <c r="J124" i="46" s="1"/>
  <c r="I123" i="46"/>
  <c r="J123" i="46" s="1"/>
  <c r="I122" i="46"/>
  <c r="J122" i="46" s="1"/>
  <c r="I121" i="46"/>
  <c r="J121" i="46" s="1"/>
  <c r="I120" i="46"/>
  <c r="J120" i="46" s="1"/>
  <c r="I119" i="46"/>
  <c r="J119" i="46" s="1"/>
  <c r="I118" i="46"/>
  <c r="J118" i="46" s="1"/>
  <c r="I117" i="46"/>
  <c r="J117" i="46" s="1"/>
  <c r="I116" i="46"/>
  <c r="J116" i="46" s="1"/>
  <c r="I115" i="46"/>
  <c r="J115" i="46" s="1"/>
  <c r="I114" i="46"/>
  <c r="J114" i="46" s="1"/>
  <c r="I113" i="46"/>
  <c r="J113" i="46" s="1"/>
  <c r="I112" i="46"/>
  <c r="J112" i="46" s="1"/>
  <c r="I111" i="46"/>
  <c r="J111" i="46" s="1"/>
  <c r="I110" i="46"/>
  <c r="J110" i="46" s="1"/>
  <c r="I109" i="46"/>
  <c r="J109" i="46" s="1"/>
  <c r="I108" i="46"/>
  <c r="J108" i="46" s="1"/>
  <c r="I107" i="46"/>
  <c r="J107" i="46" s="1"/>
  <c r="I106" i="46"/>
  <c r="J106" i="46" s="1"/>
  <c r="I105" i="46"/>
  <c r="J105" i="46" s="1"/>
  <c r="I104" i="46"/>
  <c r="J104" i="46" s="1"/>
  <c r="I103" i="46"/>
  <c r="J103" i="46" s="1"/>
  <c r="I102" i="46"/>
  <c r="J102" i="46" s="1"/>
  <c r="I101" i="46"/>
  <c r="J101" i="46" s="1"/>
  <c r="I100" i="46"/>
  <c r="J100" i="46" s="1"/>
  <c r="I99" i="46"/>
  <c r="J99" i="46" s="1"/>
  <c r="I98" i="46"/>
  <c r="J98" i="46" s="1"/>
  <c r="I97" i="46"/>
  <c r="J97" i="46" s="1"/>
  <c r="I96" i="46"/>
  <c r="J96" i="46" s="1"/>
  <c r="I95" i="46"/>
  <c r="J95" i="46" s="1"/>
  <c r="I94" i="46"/>
  <c r="J94" i="46" s="1"/>
  <c r="I93" i="46"/>
  <c r="J93" i="46" s="1"/>
  <c r="I92" i="46"/>
  <c r="J92" i="46" s="1"/>
  <c r="I91" i="46"/>
  <c r="J91" i="46" s="1"/>
  <c r="I90" i="46"/>
  <c r="J90" i="46" s="1"/>
  <c r="I89" i="46"/>
  <c r="J89" i="46" s="1"/>
  <c r="I88" i="46"/>
  <c r="J88" i="46" s="1"/>
  <c r="I87" i="46"/>
  <c r="J87" i="46" s="1"/>
  <c r="I86" i="46"/>
  <c r="J86" i="46" s="1"/>
  <c r="I85" i="46"/>
  <c r="J85" i="46" s="1"/>
  <c r="I84" i="46"/>
  <c r="J84" i="46" s="1"/>
  <c r="I83" i="46"/>
  <c r="J83" i="46" s="1"/>
  <c r="I82" i="46"/>
  <c r="J82" i="46" s="1"/>
  <c r="I81" i="46"/>
  <c r="J81" i="46" s="1"/>
  <c r="I80" i="46"/>
  <c r="J80" i="46" s="1"/>
  <c r="I79" i="46"/>
  <c r="J79" i="46" s="1"/>
  <c r="I78" i="46"/>
  <c r="J78" i="46" s="1"/>
  <c r="I77" i="46"/>
  <c r="J77" i="46" s="1"/>
  <c r="I76" i="46"/>
  <c r="J76" i="46" s="1"/>
  <c r="I75" i="46"/>
  <c r="J75" i="46" s="1"/>
  <c r="I74" i="46"/>
  <c r="J74" i="46" s="1"/>
  <c r="I73" i="46"/>
  <c r="J73" i="46" s="1"/>
  <c r="I72" i="46"/>
  <c r="J72" i="46" s="1"/>
  <c r="I71" i="46"/>
  <c r="J71" i="46" s="1"/>
  <c r="I70" i="46"/>
  <c r="J70" i="46" s="1"/>
  <c r="J69" i="46"/>
  <c r="I69" i="46"/>
  <c r="I68" i="46"/>
  <c r="J68" i="46" s="1"/>
  <c r="I67" i="46"/>
  <c r="J67" i="46" s="1"/>
  <c r="I66" i="46"/>
  <c r="J66" i="46" s="1"/>
  <c r="I65" i="46"/>
  <c r="J65" i="46" s="1"/>
  <c r="I64" i="46"/>
  <c r="J64" i="46" s="1"/>
  <c r="I63" i="46"/>
  <c r="J63" i="46" s="1"/>
  <c r="I62" i="46"/>
  <c r="J62" i="46" s="1"/>
  <c r="I61" i="46"/>
  <c r="J61" i="46" s="1"/>
  <c r="I60" i="46"/>
  <c r="J60" i="46" s="1"/>
  <c r="I59" i="46"/>
  <c r="J59" i="46" s="1"/>
  <c r="I58" i="46"/>
  <c r="J58" i="46" s="1"/>
  <c r="I57" i="46"/>
  <c r="J57" i="46" s="1"/>
  <c r="I56" i="46"/>
  <c r="J56" i="46" s="1"/>
  <c r="I55" i="46"/>
  <c r="J55" i="46" s="1"/>
  <c r="I54" i="46"/>
  <c r="J54" i="46" s="1"/>
  <c r="I53" i="46"/>
  <c r="J53" i="46" s="1"/>
  <c r="I52" i="46"/>
  <c r="J52" i="46" s="1"/>
  <c r="I51" i="46"/>
  <c r="J51" i="46" s="1"/>
  <c r="I50" i="46"/>
  <c r="J50" i="46" s="1"/>
  <c r="I49" i="46"/>
  <c r="J49" i="46" s="1"/>
  <c r="I48" i="46"/>
  <c r="J48" i="46" s="1"/>
  <c r="I47" i="46"/>
  <c r="J47" i="46" s="1"/>
  <c r="I46" i="46"/>
  <c r="J46" i="46" s="1"/>
  <c r="I45" i="46"/>
  <c r="J45" i="46" s="1"/>
  <c r="I44" i="46"/>
  <c r="J44" i="46" s="1"/>
  <c r="I43" i="46"/>
  <c r="J43" i="46" s="1"/>
  <c r="I42" i="46"/>
  <c r="J42" i="46" s="1"/>
  <c r="I41" i="46"/>
  <c r="J41" i="46" s="1"/>
  <c r="I40" i="46"/>
  <c r="J40" i="46" s="1"/>
  <c r="I39" i="46"/>
  <c r="J39" i="46" s="1"/>
  <c r="I38" i="46"/>
  <c r="J38" i="46" s="1"/>
  <c r="I37" i="46"/>
  <c r="J37" i="46" s="1"/>
  <c r="I36" i="46"/>
  <c r="J36" i="46" s="1"/>
  <c r="I35" i="46"/>
  <c r="J35" i="46" s="1"/>
  <c r="I34" i="46"/>
  <c r="J34" i="46" s="1"/>
  <c r="I33" i="46"/>
  <c r="J33" i="46" s="1"/>
  <c r="I32" i="46"/>
  <c r="J32" i="46" s="1"/>
  <c r="I31" i="46"/>
  <c r="J31" i="46" s="1"/>
  <c r="I30" i="46"/>
  <c r="J30" i="46" s="1"/>
  <c r="I29" i="46"/>
  <c r="J29" i="46" s="1"/>
  <c r="I28" i="46"/>
  <c r="J28" i="46" s="1"/>
  <c r="I27" i="46"/>
  <c r="J27" i="46" s="1"/>
  <c r="I26" i="46"/>
  <c r="J26" i="46" s="1"/>
  <c r="I25" i="46"/>
  <c r="J25" i="46" s="1"/>
  <c r="I24" i="46"/>
  <c r="J24" i="46" s="1"/>
  <c r="I23" i="46"/>
  <c r="J23" i="46" s="1"/>
  <c r="I22" i="46"/>
  <c r="J22" i="46" s="1"/>
  <c r="I21" i="46"/>
  <c r="J21" i="46" s="1"/>
  <c r="I20" i="46"/>
  <c r="J20" i="46" s="1"/>
  <c r="I19" i="46"/>
  <c r="J19" i="46" s="1"/>
  <c r="I18" i="46"/>
  <c r="J18" i="46" s="1"/>
  <c r="I17" i="46"/>
  <c r="J17" i="46" s="1"/>
  <c r="I16" i="46"/>
  <c r="J16" i="46" s="1"/>
  <c r="I15" i="46"/>
  <c r="J15" i="46" s="1"/>
  <c r="I14" i="46"/>
  <c r="J14" i="46" s="1"/>
  <c r="I13" i="46"/>
  <c r="J13" i="46" s="1"/>
  <c r="I12" i="46"/>
  <c r="J12" i="46" s="1"/>
  <c r="I11" i="46"/>
  <c r="J11" i="46" s="1"/>
  <c r="I10" i="46"/>
  <c r="J10" i="46" s="1"/>
  <c r="I9" i="46"/>
  <c r="J9" i="46" s="1"/>
  <c r="I8" i="46"/>
  <c r="J8" i="46" s="1"/>
  <c r="I250" i="45" l="1"/>
  <c r="J250" i="45" s="1"/>
  <c r="I249" i="45"/>
  <c r="J249" i="45" s="1"/>
  <c r="I248" i="45"/>
  <c r="J248" i="45" s="1"/>
  <c r="I247" i="45"/>
  <c r="J247" i="45" s="1"/>
  <c r="I246" i="45"/>
  <c r="J246" i="45" s="1"/>
  <c r="I245" i="45"/>
  <c r="J245" i="45" s="1"/>
  <c r="I244" i="45"/>
  <c r="J244" i="45" s="1"/>
  <c r="I243" i="45"/>
  <c r="J243" i="45" s="1"/>
  <c r="I242" i="45"/>
  <c r="J242" i="45" s="1"/>
  <c r="I241" i="45"/>
  <c r="J241" i="45" s="1"/>
  <c r="I240" i="45"/>
  <c r="J240" i="45" s="1"/>
  <c r="I239" i="45"/>
  <c r="J239" i="45" s="1"/>
  <c r="I238" i="45"/>
  <c r="J238" i="45" s="1"/>
  <c r="I237" i="45"/>
  <c r="J237" i="45" s="1"/>
  <c r="I236" i="45"/>
  <c r="J236" i="45" s="1"/>
  <c r="I235" i="45"/>
  <c r="J235" i="45" s="1"/>
  <c r="I234" i="45"/>
  <c r="J234" i="45" s="1"/>
  <c r="I232" i="45"/>
  <c r="J232" i="45" s="1"/>
  <c r="I231" i="45"/>
  <c r="J231" i="45" s="1"/>
  <c r="I230" i="45"/>
  <c r="J230" i="45" s="1"/>
  <c r="I229" i="45"/>
  <c r="J229" i="45" s="1"/>
  <c r="I228" i="45"/>
  <c r="J228" i="45" s="1"/>
  <c r="I227" i="45"/>
  <c r="J227" i="45" s="1"/>
  <c r="I226" i="45"/>
  <c r="J226" i="45" s="1"/>
  <c r="I225" i="45"/>
  <c r="J225" i="45" s="1"/>
  <c r="I224" i="45"/>
  <c r="J224" i="45" s="1"/>
  <c r="I223" i="45"/>
  <c r="J223" i="45" s="1"/>
  <c r="I222" i="45"/>
  <c r="J222" i="45" s="1"/>
  <c r="I221" i="45"/>
  <c r="J221" i="45" s="1"/>
  <c r="I220" i="45"/>
  <c r="J220" i="45" s="1"/>
  <c r="I219" i="45"/>
  <c r="J219" i="45" s="1"/>
  <c r="I218" i="45"/>
  <c r="J218" i="45" s="1"/>
  <c r="I217" i="45"/>
  <c r="J217" i="45" s="1"/>
  <c r="I216" i="45"/>
  <c r="J216" i="45" s="1"/>
  <c r="I215" i="45"/>
  <c r="J215" i="45" s="1"/>
  <c r="I214" i="45"/>
  <c r="J214" i="45" s="1"/>
  <c r="I213" i="45"/>
  <c r="J213" i="45" s="1"/>
  <c r="I212" i="45"/>
  <c r="J212" i="45" s="1"/>
  <c r="I211" i="45"/>
  <c r="J211" i="45" s="1"/>
  <c r="I210" i="45"/>
  <c r="J210" i="45" s="1"/>
  <c r="I209" i="45"/>
  <c r="J209" i="45" s="1"/>
  <c r="I208" i="45"/>
  <c r="J208" i="45" s="1"/>
  <c r="I207" i="45"/>
  <c r="J207" i="45" s="1"/>
  <c r="I206" i="45"/>
  <c r="J206" i="45" s="1"/>
  <c r="I205" i="45"/>
  <c r="J205" i="45" s="1"/>
  <c r="I204" i="45"/>
  <c r="J204" i="45" s="1"/>
  <c r="I203" i="45"/>
  <c r="J203" i="45" s="1"/>
  <c r="I202" i="45"/>
  <c r="J202" i="45" s="1"/>
  <c r="I201" i="45"/>
  <c r="J201" i="45" s="1"/>
  <c r="I200" i="45"/>
  <c r="J200" i="45" s="1"/>
  <c r="I199" i="45"/>
  <c r="J199" i="45" s="1"/>
  <c r="I198" i="45"/>
  <c r="J198" i="45" s="1"/>
  <c r="I197" i="45"/>
  <c r="J197" i="45" s="1"/>
  <c r="I196" i="45"/>
  <c r="J196" i="45" s="1"/>
  <c r="I194" i="45"/>
  <c r="J194" i="45" s="1"/>
  <c r="I193" i="45"/>
  <c r="J193" i="45" s="1"/>
  <c r="I192" i="45"/>
  <c r="J192" i="45" s="1"/>
  <c r="I191" i="45"/>
  <c r="J191" i="45" s="1"/>
  <c r="I190" i="45"/>
  <c r="J190" i="45" s="1"/>
  <c r="I189" i="45"/>
  <c r="J189" i="45" s="1"/>
  <c r="I188" i="45"/>
  <c r="J188" i="45" s="1"/>
  <c r="I187" i="45"/>
  <c r="J187" i="45" s="1"/>
  <c r="I186" i="45"/>
  <c r="J186" i="45" s="1"/>
  <c r="I185" i="45"/>
  <c r="J185" i="45" s="1"/>
  <c r="I184" i="45"/>
  <c r="J184" i="45" s="1"/>
  <c r="I183" i="45"/>
  <c r="J183" i="45" s="1"/>
  <c r="I182" i="45"/>
  <c r="J182" i="45" s="1"/>
  <c r="I181" i="45"/>
  <c r="J181" i="45" s="1"/>
  <c r="I180" i="45"/>
  <c r="J180" i="45" s="1"/>
  <c r="I179" i="45"/>
  <c r="J179" i="45" s="1"/>
  <c r="I178" i="45"/>
  <c r="J178" i="45" s="1"/>
  <c r="I177" i="45"/>
  <c r="J177" i="45" s="1"/>
  <c r="I176" i="45"/>
  <c r="J176" i="45" s="1"/>
  <c r="I175" i="45"/>
  <c r="J175" i="45" s="1"/>
  <c r="I174" i="45"/>
  <c r="J174" i="45" s="1"/>
  <c r="I173" i="45"/>
  <c r="J173" i="45" s="1"/>
  <c r="I172" i="45"/>
  <c r="J172" i="45" s="1"/>
  <c r="I171" i="45"/>
  <c r="J171" i="45" s="1"/>
  <c r="I170" i="45"/>
  <c r="J170" i="45" s="1"/>
  <c r="I169" i="45"/>
  <c r="J169" i="45" s="1"/>
  <c r="I168" i="45"/>
  <c r="J168" i="45" s="1"/>
  <c r="I167" i="45"/>
  <c r="J167" i="45" s="1"/>
  <c r="I166" i="45"/>
  <c r="J166" i="45" s="1"/>
  <c r="I165" i="45"/>
  <c r="J165" i="45" s="1"/>
  <c r="I164" i="45"/>
  <c r="J164" i="45" s="1"/>
  <c r="I163" i="45"/>
  <c r="J163" i="45" s="1"/>
  <c r="I162" i="45"/>
  <c r="J162" i="45" s="1"/>
  <c r="I161" i="45"/>
  <c r="J161" i="45" s="1"/>
  <c r="I160" i="45"/>
  <c r="J160" i="45" s="1"/>
  <c r="I159" i="45"/>
  <c r="J159" i="45" s="1"/>
  <c r="I158" i="45"/>
  <c r="J158" i="45" s="1"/>
  <c r="I157" i="45"/>
  <c r="J157" i="45" s="1"/>
  <c r="I156" i="45"/>
  <c r="J156" i="45" s="1"/>
  <c r="I155" i="45"/>
  <c r="J155" i="45" s="1"/>
  <c r="I154" i="45"/>
  <c r="J154" i="45" s="1"/>
  <c r="I153" i="45"/>
  <c r="J153" i="45" s="1"/>
  <c r="I152" i="45"/>
  <c r="J152" i="45" s="1"/>
  <c r="I151" i="45"/>
  <c r="J151" i="45" s="1"/>
  <c r="I150" i="45"/>
  <c r="J150" i="45" s="1"/>
  <c r="I149" i="45"/>
  <c r="J149" i="45" s="1"/>
  <c r="I148" i="45"/>
  <c r="J148" i="45" s="1"/>
  <c r="I147" i="45"/>
  <c r="J147" i="45" s="1"/>
  <c r="I146" i="45"/>
  <c r="J146" i="45" s="1"/>
  <c r="I145" i="45"/>
  <c r="J145" i="45" s="1"/>
  <c r="I144" i="45"/>
  <c r="J144" i="45" s="1"/>
  <c r="I143" i="45"/>
  <c r="J143" i="45" s="1"/>
  <c r="I142" i="45"/>
  <c r="J142" i="45" s="1"/>
  <c r="I141" i="45"/>
  <c r="J141" i="45" s="1"/>
  <c r="I140" i="45"/>
  <c r="J140" i="45" s="1"/>
  <c r="I139" i="45"/>
  <c r="J139" i="45" s="1"/>
  <c r="I138" i="45"/>
  <c r="J138" i="45" s="1"/>
  <c r="I137" i="45"/>
  <c r="J137" i="45" s="1"/>
  <c r="I136" i="45"/>
  <c r="J136" i="45" s="1"/>
  <c r="I135" i="45"/>
  <c r="J135" i="45" s="1"/>
  <c r="I134" i="45"/>
  <c r="J134" i="45" s="1"/>
  <c r="I133" i="45"/>
  <c r="J133" i="45" s="1"/>
  <c r="I132" i="45"/>
  <c r="J132" i="45" s="1"/>
  <c r="I131" i="45"/>
  <c r="J131" i="45" s="1"/>
  <c r="I130" i="45"/>
  <c r="J130" i="45" s="1"/>
  <c r="I129" i="45"/>
  <c r="J129" i="45" s="1"/>
  <c r="I128" i="45"/>
  <c r="J128" i="45" s="1"/>
  <c r="I127" i="45"/>
  <c r="J127" i="45" s="1"/>
  <c r="I126" i="45"/>
  <c r="J126" i="45" s="1"/>
  <c r="I125" i="45"/>
  <c r="J125" i="45" s="1"/>
  <c r="I124" i="45"/>
  <c r="J124" i="45" s="1"/>
  <c r="I123" i="45"/>
  <c r="J123" i="45" s="1"/>
  <c r="I122" i="45"/>
  <c r="J122" i="45" s="1"/>
  <c r="I121" i="45"/>
  <c r="J121" i="45" s="1"/>
  <c r="I120" i="45"/>
  <c r="J120" i="45" s="1"/>
  <c r="I119" i="45"/>
  <c r="J119" i="45" s="1"/>
  <c r="I118" i="45"/>
  <c r="J118" i="45" s="1"/>
  <c r="I117" i="45"/>
  <c r="J117" i="45" s="1"/>
  <c r="I116" i="45"/>
  <c r="J116" i="45" s="1"/>
  <c r="I115" i="45"/>
  <c r="J115" i="45" s="1"/>
  <c r="I114" i="45"/>
  <c r="J114" i="45" s="1"/>
  <c r="I113" i="45"/>
  <c r="J113" i="45" s="1"/>
  <c r="I112" i="45"/>
  <c r="J112" i="45" s="1"/>
  <c r="I111" i="45"/>
  <c r="J111" i="45" s="1"/>
  <c r="I110" i="45"/>
  <c r="J110" i="45" s="1"/>
  <c r="I109" i="45"/>
  <c r="J109" i="45" s="1"/>
  <c r="I108" i="45"/>
  <c r="J108" i="45" s="1"/>
  <c r="I107" i="45"/>
  <c r="J107" i="45" s="1"/>
  <c r="I106" i="45"/>
  <c r="J106" i="45" s="1"/>
  <c r="I105" i="45"/>
  <c r="J105" i="45" s="1"/>
  <c r="I104" i="45"/>
  <c r="J104" i="45" s="1"/>
  <c r="I103" i="45"/>
  <c r="J103" i="45" s="1"/>
  <c r="I102" i="45"/>
  <c r="J102" i="45" s="1"/>
  <c r="I101" i="45"/>
  <c r="J101" i="45" s="1"/>
  <c r="I100" i="45"/>
  <c r="J100" i="45" s="1"/>
  <c r="I99" i="45"/>
  <c r="J99" i="45" s="1"/>
  <c r="I98" i="45"/>
  <c r="J98" i="45" s="1"/>
  <c r="I97" i="45"/>
  <c r="J97" i="45" s="1"/>
  <c r="I96" i="45"/>
  <c r="J96" i="45" s="1"/>
  <c r="I95" i="45"/>
  <c r="J95" i="45" s="1"/>
  <c r="I94" i="45"/>
  <c r="J94" i="45" s="1"/>
  <c r="I93" i="45"/>
  <c r="J93" i="45" s="1"/>
  <c r="I92" i="45"/>
  <c r="J92" i="45" s="1"/>
  <c r="I90" i="45"/>
  <c r="J90" i="45" s="1"/>
  <c r="I89" i="45"/>
  <c r="J89" i="45" s="1"/>
  <c r="I88" i="45"/>
  <c r="J88" i="45" s="1"/>
  <c r="I87" i="45"/>
  <c r="J87" i="45" s="1"/>
  <c r="I86" i="45"/>
  <c r="J86" i="45" s="1"/>
  <c r="I85" i="45"/>
  <c r="J85" i="45" s="1"/>
  <c r="I84" i="45"/>
  <c r="J84" i="45" s="1"/>
  <c r="I83" i="45"/>
  <c r="J83" i="45" s="1"/>
  <c r="I82" i="45"/>
  <c r="J82" i="45" s="1"/>
  <c r="I81" i="45"/>
  <c r="J81" i="45" s="1"/>
  <c r="I80" i="45"/>
  <c r="J80" i="45" s="1"/>
  <c r="I79" i="45"/>
  <c r="J79" i="45" s="1"/>
  <c r="I78" i="45"/>
  <c r="J78" i="45" s="1"/>
  <c r="I77" i="45"/>
  <c r="J77" i="45" s="1"/>
  <c r="I76" i="45"/>
  <c r="J76" i="45" s="1"/>
  <c r="I75" i="45"/>
  <c r="J75" i="45" s="1"/>
  <c r="I74" i="45"/>
  <c r="J74" i="45" s="1"/>
  <c r="I73" i="45"/>
  <c r="J73" i="45" s="1"/>
  <c r="I72" i="45"/>
  <c r="J72" i="45" s="1"/>
  <c r="I71" i="45"/>
  <c r="J71" i="45" s="1"/>
  <c r="I70" i="45"/>
  <c r="J70" i="45" s="1"/>
  <c r="I69" i="45"/>
  <c r="J69" i="45" s="1"/>
  <c r="I68" i="45"/>
  <c r="J68" i="45" s="1"/>
  <c r="I67" i="45"/>
  <c r="J67" i="45" s="1"/>
  <c r="I66" i="45"/>
  <c r="J66" i="45" s="1"/>
  <c r="I65" i="45"/>
  <c r="J65" i="45" s="1"/>
  <c r="I64" i="45"/>
  <c r="J64" i="45" s="1"/>
  <c r="I63" i="45"/>
  <c r="J63" i="45" s="1"/>
  <c r="I62" i="45"/>
  <c r="J62" i="45" s="1"/>
  <c r="I61" i="45"/>
  <c r="J61" i="45" s="1"/>
  <c r="I60" i="45"/>
  <c r="J60" i="45" s="1"/>
  <c r="I59" i="45"/>
  <c r="J59" i="45" s="1"/>
  <c r="I58" i="45"/>
  <c r="J58" i="45" s="1"/>
  <c r="I57" i="45"/>
  <c r="J57" i="45" s="1"/>
  <c r="I56" i="45"/>
  <c r="J56" i="45" s="1"/>
  <c r="I55" i="45"/>
  <c r="J55" i="45" s="1"/>
  <c r="I54" i="45"/>
  <c r="J54" i="45" s="1"/>
  <c r="I53" i="45"/>
  <c r="J53" i="45" s="1"/>
  <c r="I52" i="45"/>
  <c r="J52" i="45" s="1"/>
  <c r="I51" i="45"/>
  <c r="J51" i="45" s="1"/>
  <c r="I50" i="45"/>
  <c r="J50" i="45" s="1"/>
  <c r="I49" i="45"/>
  <c r="J49" i="45" s="1"/>
  <c r="I48" i="45"/>
  <c r="J48" i="45" s="1"/>
  <c r="I47" i="45"/>
  <c r="J47" i="45" s="1"/>
  <c r="I46" i="45"/>
  <c r="J46" i="45" s="1"/>
  <c r="I45" i="45"/>
  <c r="J45" i="45" s="1"/>
  <c r="I44" i="45"/>
  <c r="J44" i="45" s="1"/>
  <c r="I43" i="45"/>
  <c r="J43" i="45" s="1"/>
  <c r="I42" i="45"/>
  <c r="J42" i="45" s="1"/>
  <c r="I41" i="45"/>
  <c r="J41" i="45" s="1"/>
  <c r="I40" i="45"/>
  <c r="J40" i="45" s="1"/>
  <c r="I39" i="45"/>
  <c r="J39" i="45" s="1"/>
  <c r="I38" i="45"/>
  <c r="J38" i="45" s="1"/>
  <c r="I37" i="45"/>
  <c r="J37" i="45" s="1"/>
  <c r="I36" i="45"/>
  <c r="J36" i="45" s="1"/>
  <c r="I35" i="45"/>
  <c r="J35" i="45" s="1"/>
  <c r="I34" i="45"/>
  <c r="J34" i="45" s="1"/>
  <c r="I33" i="45"/>
  <c r="J33" i="45" s="1"/>
  <c r="I32" i="45"/>
  <c r="J32" i="45" s="1"/>
  <c r="I31" i="45"/>
  <c r="J31" i="45" s="1"/>
  <c r="I30" i="45"/>
  <c r="J30" i="45" s="1"/>
  <c r="I29" i="45"/>
  <c r="J29" i="45" s="1"/>
  <c r="I28" i="45"/>
  <c r="J28" i="45" s="1"/>
  <c r="I27" i="45"/>
  <c r="J27" i="45" s="1"/>
  <c r="I26" i="45"/>
  <c r="J26" i="45" s="1"/>
  <c r="I25" i="45"/>
  <c r="J25" i="45" s="1"/>
  <c r="I24" i="45"/>
  <c r="J24" i="45" s="1"/>
  <c r="I23" i="45"/>
  <c r="J23" i="45" s="1"/>
  <c r="I22" i="45"/>
  <c r="J22" i="45" s="1"/>
  <c r="I21" i="45"/>
  <c r="J21" i="45" s="1"/>
  <c r="I20" i="45"/>
  <c r="J20" i="45" s="1"/>
  <c r="I19" i="45"/>
  <c r="J19" i="45" s="1"/>
  <c r="I17" i="45"/>
  <c r="J17" i="45" s="1"/>
  <c r="I16" i="45"/>
  <c r="J16" i="45" s="1"/>
  <c r="I15" i="45"/>
  <c r="J15" i="45" s="1"/>
  <c r="I14" i="45"/>
  <c r="J14" i="45" s="1"/>
  <c r="I13" i="45"/>
  <c r="J13" i="45" s="1"/>
  <c r="I12" i="45"/>
  <c r="J12" i="45" s="1"/>
  <c r="I11" i="45"/>
  <c r="J11" i="45" s="1"/>
  <c r="I10" i="45"/>
  <c r="J10" i="45" s="1"/>
  <c r="I9" i="45"/>
  <c r="J9" i="45" s="1"/>
  <c r="I8" i="45"/>
  <c r="J8" i="45" s="1"/>
  <c r="J65" i="44" l="1"/>
  <c r="K65" i="44" s="1"/>
  <c r="J96" i="44" l="1"/>
  <c r="K96" i="44" s="1"/>
  <c r="J89" i="44" l="1"/>
  <c r="K89" i="44" s="1"/>
  <c r="J88" i="44"/>
  <c r="K88" i="44" s="1"/>
  <c r="J87" i="44"/>
  <c r="K87" i="44" s="1"/>
  <c r="J250" i="44" l="1"/>
  <c r="K250" i="44" s="1"/>
  <c r="J249" i="44"/>
  <c r="K249" i="44" s="1"/>
  <c r="J248" i="44"/>
  <c r="K248" i="44" s="1"/>
  <c r="J247" i="44" l="1"/>
  <c r="K247" i="44" s="1"/>
  <c r="J71" i="44"/>
  <c r="K71" i="44" s="1"/>
  <c r="J21" i="44"/>
  <c r="K21" i="44" s="1"/>
  <c r="J246" i="44" l="1"/>
  <c r="K246" i="44" s="1"/>
  <c r="J245" i="44"/>
  <c r="K245" i="44" s="1"/>
  <c r="J244" i="44"/>
  <c r="K244" i="44" s="1"/>
  <c r="J243" i="44"/>
  <c r="K243" i="44" s="1"/>
  <c r="J242" i="44"/>
  <c r="K242" i="44" s="1"/>
  <c r="J241" i="44"/>
  <c r="K241" i="44" s="1"/>
  <c r="J240" i="44"/>
  <c r="K240" i="44" s="1"/>
  <c r="J239" i="44"/>
  <c r="K239" i="44" s="1"/>
  <c r="J238" i="44"/>
  <c r="K238" i="44" s="1"/>
  <c r="J237" i="44"/>
  <c r="K237" i="44" s="1"/>
  <c r="J236" i="44"/>
  <c r="K236" i="44" s="1"/>
  <c r="J235" i="44"/>
  <c r="K235" i="44" s="1"/>
  <c r="J234" i="44"/>
  <c r="K234" i="44" s="1"/>
  <c r="J232" i="44" l="1"/>
  <c r="K232" i="44" s="1"/>
  <c r="J231" i="44"/>
  <c r="K231" i="44" s="1"/>
  <c r="J230" i="44"/>
  <c r="K230" i="44" s="1"/>
  <c r="J229" i="44"/>
  <c r="K229" i="44" s="1"/>
  <c r="J228" i="44"/>
  <c r="K228" i="44" s="1"/>
  <c r="J227" i="44"/>
  <c r="K227" i="44" s="1"/>
  <c r="J226" i="44"/>
  <c r="K226" i="44" s="1"/>
  <c r="J225" i="44"/>
  <c r="K225" i="44" s="1"/>
  <c r="J224" i="44"/>
  <c r="K224" i="44" s="1"/>
  <c r="J223" i="44"/>
  <c r="K223" i="44" s="1"/>
  <c r="J222" i="44"/>
  <c r="K222" i="44" s="1"/>
  <c r="J221" i="44"/>
  <c r="K221" i="44" s="1"/>
  <c r="J220" i="44"/>
  <c r="K220" i="44" s="1"/>
  <c r="J219" i="44"/>
  <c r="K219" i="44" s="1"/>
  <c r="J218" i="44"/>
  <c r="K218" i="44" s="1"/>
  <c r="J217" i="44"/>
  <c r="K217" i="44" s="1"/>
  <c r="J216" i="44"/>
  <c r="K216" i="44" s="1"/>
  <c r="J215" i="44"/>
  <c r="K215" i="44" s="1"/>
  <c r="J214" i="44"/>
  <c r="K214" i="44" s="1"/>
  <c r="J213" i="44"/>
  <c r="K213" i="44" s="1"/>
  <c r="J212" i="44"/>
  <c r="K212" i="44" s="1"/>
  <c r="J211" i="44"/>
  <c r="K211" i="44" s="1"/>
  <c r="J210" i="44"/>
  <c r="K210" i="44" s="1"/>
  <c r="J209" i="44"/>
  <c r="K209" i="44" s="1"/>
  <c r="J208" i="44"/>
  <c r="K208" i="44" s="1"/>
  <c r="J207" i="44"/>
  <c r="K207" i="44" s="1"/>
  <c r="J206" i="44"/>
  <c r="K206" i="44" s="1"/>
  <c r="J205" i="44"/>
  <c r="K205" i="44" s="1"/>
  <c r="J204" i="44"/>
  <c r="K204" i="44" s="1"/>
  <c r="J203" i="44"/>
  <c r="K203" i="44" s="1"/>
  <c r="J202" i="44"/>
  <c r="K202" i="44" s="1"/>
  <c r="J201" i="44"/>
  <c r="K201" i="44" s="1"/>
  <c r="J200" i="44"/>
  <c r="K200" i="44" s="1"/>
  <c r="J199" i="44"/>
  <c r="K199" i="44" s="1"/>
  <c r="J198" i="44"/>
  <c r="K198" i="44" s="1"/>
  <c r="J197" i="44"/>
  <c r="K197" i="44" s="1"/>
  <c r="J196" i="44"/>
  <c r="K196" i="44" s="1"/>
  <c r="J36" i="44"/>
  <c r="K36" i="44" s="1"/>
  <c r="J194" i="44"/>
  <c r="K194" i="44" s="1"/>
  <c r="J193" i="44"/>
  <c r="K193" i="44" s="1"/>
  <c r="J192" i="44"/>
  <c r="K192" i="44" s="1"/>
  <c r="J191" i="44"/>
  <c r="K191" i="44" s="1"/>
  <c r="J190" i="44"/>
  <c r="K190" i="44" s="1"/>
  <c r="J189" i="44"/>
  <c r="K189" i="44" s="1"/>
  <c r="J174" i="44"/>
  <c r="K174" i="44" s="1"/>
  <c r="J173" i="44"/>
  <c r="K173" i="44" s="1"/>
  <c r="J172" i="44"/>
  <c r="K172" i="44" s="1"/>
  <c r="J171" i="44"/>
  <c r="K171" i="44" s="1"/>
  <c r="J170" i="44"/>
  <c r="K170" i="44" s="1"/>
  <c r="J169" i="44"/>
  <c r="K169" i="44" s="1"/>
  <c r="J168" i="44"/>
  <c r="K168" i="44" s="1"/>
  <c r="J167" i="44"/>
  <c r="K167" i="44" s="1"/>
  <c r="J166" i="44"/>
  <c r="K166" i="44" s="1"/>
  <c r="J165" i="44"/>
  <c r="K165" i="44" s="1"/>
  <c r="J164" i="44"/>
  <c r="K164" i="44" s="1"/>
  <c r="J188" i="44"/>
  <c r="K188" i="44" s="1"/>
  <c r="J187" i="44"/>
  <c r="K187" i="44" s="1"/>
  <c r="J186" i="44"/>
  <c r="K186" i="44" s="1"/>
  <c r="J185" i="44"/>
  <c r="K185" i="44" s="1"/>
  <c r="J184" i="44"/>
  <c r="K184" i="44" s="1"/>
  <c r="J183" i="44"/>
  <c r="K183" i="44" s="1"/>
  <c r="J182" i="44"/>
  <c r="K182" i="44" s="1"/>
  <c r="J181" i="44"/>
  <c r="K181" i="44" s="1"/>
  <c r="J180" i="44"/>
  <c r="K180" i="44" s="1"/>
  <c r="J179" i="44"/>
  <c r="K179" i="44" s="1"/>
  <c r="J163" i="44"/>
  <c r="K163" i="44" s="1"/>
  <c r="J162" i="44"/>
  <c r="K162" i="44" s="1"/>
  <c r="J161" i="44"/>
  <c r="K161" i="44" s="1"/>
  <c r="J160" i="44"/>
  <c r="K160" i="44" s="1"/>
  <c r="J159" i="44"/>
  <c r="K159" i="44" s="1"/>
  <c r="J178" i="44"/>
  <c r="K178" i="44" s="1"/>
  <c r="J177" i="44"/>
  <c r="K177" i="44" s="1"/>
  <c r="J176" i="44"/>
  <c r="K176" i="44" s="1"/>
  <c r="J175" i="44"/>
  <c r="K175" i="44" s="1"/>
  <c r="J158" i="44"/>
  <c r="K158" i="44" s="1"/>
  <c r="J157" i="44"/>
  <c r="K157" i="44" s="1"/>
  <c r="J117" i="44"/>
  <c r="K117" i="44" s="1"/>
  <c r="J116" i="44"/>
  <c r="K116" i="44" s="1"/>
  <c r="J90" i="44"/>
  <c r="K90" i="44" s="1"/>
  <c r="J121" i="44"/>
  <c r="K121" i="44" s="1"/>
  <c r="J137" i="44"/>
  <c r="K137" i="44" s="1"/>
  <c r="J136" i="44"/>
  <c r="K136" i="44" s="1"/>
  <c r="J135" i="44"/>
  <c r="K135" i="44" s="1"/>
  <c r="J134" i="44"/>
  <c r="K134" i="44" s="1"/>
  <c r="J133" i="44"/>
  <c r="K133" i="44" s="1"/>
  <c r="J132" i="44"/>
  <c r="K132" i="44" s="1"/>
  <c r="J131" i="44"/>
  <c r="K131" i="44" s="1"/>
  <c r="J130" i="44"/>
  <c r="K130" i="44" s="1"/>
  <c r="J129" i="44"/>
  <c r="K129" i="44" s="1"/>
  <c r="J128" i="44"/>
  <c r="K128" i="44" s="1"/>
  <c r="J127" i="44"/>
  <c r="K127" i="44" s="1"/>
  <c r="J126" i="44"/>
  <c r="K126" i="44" s="1"/>
  <c r="J125" i="44"/>
  <c r="K125" i="44" s="1"/>
  <c r="J124" i="44"/>
  <c r="K124" i="44" s="1"/>
  <c r="J123" i="44"/>
  <c r="K123" i="44" s="1"/>
  <c r="J122" i="44"/>
  <c r="K122" i="44" s="1"/>
  <c r="J86" i="44"/>
  <c r="K86" i="44" s="1"/>
  <c r="J85" i="44"/>
  <c r="K85" i="44" s="1"/>
  <c r="J84" i="44"/>
  <c r="K84" i="44" s="1"/>
  <c r="J156" i="44"/>
  <c r="K156" i="44" s="1"/>
  <c r="J155" i="44"/>
  <c r="K155" i="44" s="1"/>
  <c r="J154" i="44"/>
  <c r="K154" i="44" s="1"/>
  <c r="J153" i="44"/>
  <c r="K153" i="44" s="1"/>
  <c r="J152" i="44"/>
  <c r="K152" i="44" s="1"/>
  <c r="J40" i="44"/>
  <c r="K40" i="44" s="1"/>
  <c r="J39" i="44"/>
  <c r="K39" i="44" s="1"/>
  <c r="J38" i="44"/>
  <c r="K38" i="44" s="1"/>
  <c r="J151" i="44"/>
  <c r="K151" i="44" s="1"/>
  <c r="J37" i="44"/>
  <c r="K37" i="44" s="1"/>
  <c r="J35" i="44"/>
  <c r="K35" i="44" s="1"/>
  <c r="J34" i="44"/>
  <c r="K34" i="44" s="1"/>
  <c r="J150" i="44"/>
  <c r="K150" i="44" s="1"/>
  <c r="J149" i="44"/>
  <c r="K149" i="44" s="1"/>
  <c r="J148" i="44"/>
  <c r="K148" i="44" s="1"/>
  <c r="J147" i="44"/>
  <c r="K147" i="44" s="1"/>
  <c r="J146" i="44"/>
  <c r="K146" i="44" s="1"/>
  <c r="J145" i="44"/>
  <c r="K145" i="44" s="1"/>
  <c r="J144" i="44"/>
  <c r="K144" i="44" s="1"/>
  <c r="J143" i="44"/>
  <c r="K143" i="44" s="1"/>
  <c r="J142" i="44"/>
  <c r="K142" i="44" s="1"/>
  <c r="J141" i="44"/>
  <c r="K141" i="44" s="1"/>
  <c r="J140" i="44"/>
  <c r="K140" i="44" s="1"/>
  <c r="J139" i="44"/>
  <c r="K139" i="44" s="1"/>
  <c r="J138" i="44"/>
  <c r="K138" i="44" s="1"/>
  <c r="J115" i="44"/>
  <c r="K115" i="44" s="1"/>
  <c r="J114" i="44"/>
  <c r="K114" i="44" s="1"/>
  <c r="J113" i="44"/>
  <c r="K113" i="44" s="1"/>
  <c r="J112" i="44"/>
  <c r="K112" i="44" s="1"/>
  <c r="J111" i="44"/>
  <c r="K111" i="44" s="1"/>
  <c r="J120" i="44"/>
  <c r="K120" i="44" s="1"/>
  <c r="J119" i="44"/>
  <c r="K119" i="44" s="1"/>
  <c r="J118" i="44"/>
  <c r="K118" i="44" s="1"/>
  <c r="J59" i="44"/>
  <c r="K59" i="44" s="1"/>
  <c r="J58" i="44"/>
  <c r="K58" i="44" s="1"/>
  <c r="J57" i="44"/>
  <c r="K57" i="44" s="1"/>
  <c r="J56" i="44"/>
  <c r="K56" i="44" s="1"/>
  <c r="J55" i="44"/>
  <c r="K55" i="44" s="1"/>
  <c r="J54" i="44"/>
  <c r="K54" i="44" s="1"/>
  <c r="J53" i="44"/>
  <c r="K53" i="44" s="1"/>
  <c r="J52" i="44"/>
  <c r="K52" i="44" s="1"/>
  <c r="J51" i="44"/>
  <c r="K51" i="44" s="1"/>
  <c r="J83" i="44"/>
  <c r="K83" i="44" s="1"/>
  <c r="J82" i="44"/>
  <c r="K82" i="44" s="1"/>
  <c r="J81" i="44"/>
  <c r="K81" i="44" s="1"/>
  <c r="J80" i="44"/>
  <c r="K80" i="44" s="1"/>
  <c r="J79" i="44"/>
  <c r="K79" i="44" s="1"/>
  <c r="J78" i="44"/>
  <c r="K78" i="44" s="1"/>
  <c r="J77" i="44"/>
  <c r="K77" i="44" s="1"/>
  <c r="J76" i="44"/>
  <c r="K76" i="44" s="1"/>
  <c r="J75" i="44"/>
  <c r="K75" i="44" s="1"/>
  <c r="J74" i="44"/>
  <c r="K74" i="44" s="1"/>
  <c r="J73" i="44"/>
  <c r="K73" i="44" s="1"/>
  <c r="J72" i="44"/>
  <c r="K72" i="44" s="1"/>
  <c r="J70" i="44"/>
  <c r="K70" i="44" s="1"/>
  <c r="J69" i="44"/>
  <c r="K69" i="44" s="1"/>
  <c r="J33" i="44"/>
  <c r="K33" i="44" s="1"/>
  <c r="J32" i="44"/>
  <c r="K32" i="44" s="1"/>
  <c r="J31" i="44"/>
  <c r="K31" i="44" s="1"/>
  <c r="J30" i="44"/>
  <c r="K30" i="44" s="1"/>
  <c r="J29" i="44"/>
  <c r="K29" i="44" s="1"/>
  <c r="J28" i="44"/>
  <c r="K28" i="44" s="1"/>
  <c r="J27" i="44"/>
  <c r="K27" i="44" s="1"/>
  <c r="J26" i="44"/>
  <c r="K26" i="44" s="1"/>
  <c r="J25" i="44"/>
  <c r="K25" i="44" s="1"/>
  <c r="J24" i="44"/>
  <c r="K24" i="44" s="1"/>
  <c r="J23" i="44"/>
  <c r="K23" i="44" s="1"/>
  <c r="J22" i="44"/>
  <c r="K22" i="44" s="1"/>
  <c r="J20" i="44"/>
  <c r="K20" i="44" s="1"/>
  <c r="J19" i="44"/>
  <c r="K19" i="44" s="1"/>
  <c r="J110" i="44"/>
  <c r="K110" i="44" s="1"/>
  <c r="J109" i="44"/>
  <c r="K109" i="44" s="1"/>
  <c r="J108" i="44"/>
  <c r="K108" i="44" s="1"/>
  <c r="J107" i="44"/>
  <c r="K107" i="44" s="1"/>
  <c r="J106" i="44"/>
  <c r="K106" i="44" s="1"/>
  <c r="J105" i="44"/>
  <c r="K105" i="44" s="1"/>
  <c r="J104" i="44"/>
  <c r="K104" i="44" s="1"/>
  <c r="J103" i="44"/>
  <c r="K103" i="44" s="1"/>
  <c r="J102" i="44"/>
  <c r="K102" i="44" s="1"/>
  <c r="J101" i="44"/>
  <c r="K101" i="44" s="1"/>
  <c r="J100" i="44"/>
  <c r="K100" i="44" s="1"/>
  <c r="J99" i="44"/>
  <c r="K99" i="44" s="1"/>
  <c r="J98" i="44"/>
  <c r="K98" i="44" s="1"/>
  <c r="J97" i="44"/>
  <c r="K97" i="44" s="1"/>
  <c r="J95" i="44"/>
  <c r="K95" i="44" s="1"/>
  <c r="J94" i="44"/>
  <c r="K94" i="44" s="1"/>
  <c r="J93" i="44"/>
  <c r="K93" i="44" s="1"/>
  <c r="J92" i="44"/>
  <c r="K92" i="44" s="1"/>
  <c r="J50" i="44"/>
  <c r="K50" i="44" s="1"/>
  <c r="J49" i="44"/>
  <c r="K49" i="44" s="1"/>
  <c r="J48" i="44"/>
  <c r="K48" i="44" s="1"/>
  <c r="J47" i="44"/>
  <c r="K47" i="44" s="1"/>
  <c r="J46" i="44"/>
  <c r="K46" i="44" s="1"/>
  <c r="J45" i="44"/>
  <c r="K45" i="44" s="1"/>
  <c r="J44" i="44"/>
  <c r="K44" i="44" s="1"/>
  <c r="J43" i="44"/>
  <c r="K43" i="44" s="1"/>
  <c r="J42" i="44"/>
  <c r="K42" i="44" s="1"/>
  <c r="J68" i="44"/>
  <c r="K68" i="44" s="1"/>
  <c r="J67" i="44"/>
  <c r="K67" i="44" s="1"/>
  <c r="J66" i="44"/>
  <c r="K66" i="44" s="1"/>
  <c r="J64" i="44"/>
  <c r="K64" i="44" s="1"/>
  <c r="J63" i="44"/>
  <c r="K63" i="44" s="1"/>
  <c r="J62" i="44"/>
  <c r="K62" i="44" s="1"/>
  <c r="J61" i="44"/>
  <c r="K61" i="44" s="1"/>
  <c r="J60" i="44"/>
  <c r="K60" i="44" s="1"/>
  <c r="J17" i="44"/>
  <c r="K17" i="44" s="1"/>
  <c r="J16" i="44"/>
  <c r="K16" i="44" s="1"/>
  <c r="J15" i="44"/>
  <c r="K15" i="44" s="1"/>
  <c r="J14" i="44"/>
  <c r="K14" i="44" s="1"/>
  <c r="J13" i="44"/>
  <c r="K13" i="44" s="1"/>
  <c r="J12" i="44"/>
  <c r="K12" i="44" s="1"/>
  <c r="J11" i="44"/>
  <c r="K11" i="44" s="1"/>
  <c r="J10" i="44"/>
  <c r="K10" i="44" s="1"/>
  <c r="J9" i="44"/>
  <c r="K9" i="44" s="1"/>
  <c r="J41" i="44"/>
  <c r="K41" i="44" s="1"/>
  <c r="J8" i="44"/>
  <c r="K8" i="44" s="1"/>
  <c r="H244" i="42" l="1"/>
  <c r="I244" i="42" s="1"/>
  <c r="H243" i="42"/>
  <c r="I243" i="42" s="1"/>
  <c r="H242" i="42"/>
  <c r="I242" i="42" s="1"/>
  <c r="H241" i="42"/>
  <c r="I241" i="42" s="1"/>
  <c r="H240" i="42"/>
  <c r="I240" i="42" s="1"/>
  <c r="H239" i="42"/>
  <c r="I239" i="42" s="1"/>
  <c r="H238" i="42"/>
  <c r="I238" i="42" s="1"/>
  <c r="H237" i="42"/>
  <c r="I237" i="42" s="1"/>
  <c r="H236" i="42"/>
  <c r="I236" i="42" s="1"/>
  <c r="H235" i="42"/>
  <c r="I235" i="42" s="1"/>
  <c r="H234" i="42"/>
  <c r="I234" i="42" s="1"/>
  <c r="H233" i="42"/>
  <c r="I233" i="42" s="1"/>
  <c r="H232" i="42"/>
  <c r="I232" i="42" s="1"/>
  <c r="H231" i="42"/>
  <c r="I231" i="42" s="1"/>
  <c r="H230" i="42"/>
  <c r="I230" i="42" s="1"/>
  <c r="H229" i="42"/>
  <c r="I229" i="42" s="1"/>
  <c r="H228" i="42"/>
  <c r="I228" i="42" s="1"/>
  <c r="H227" i="42"/>
  <c r="I227" i="42" s="1"/>
  <c r="H226" i="42"/>
  <c r="I226" i="42" s="1"/>
  <c r="H225" i="42"/>
  <c r="I225" i="42" s="1"/>
  <c r="H224" i="42"/>
  <c r="I224" i="42" s="1"/>
  <c r="H223" i="42"/>
  <c r="I223" i="42" s="1"/>
  <c r="H222" i="42"/>
  <c r="I222" i="42" s="1"/>
  <c r="H221" i="42"/>
  <c r="I221" i="42" s="1"/>
  <c r="H220" i="42"/>
  <c r="I220" i="42" s="1"/>
  <c r="H219" i="42"/>
  <c r="I219" i="42" s="1"/>
  <c r="H218" i="42"/>
  <c r="I218" i="42" s="1"/>
  <c r="H217" i="42"/>
  <c r="I217" i="42" s="1"/>
  <c r="H216" i="42"/>
  <c r="I216" i="42" s="1"/>
  <c r="H215" i="42"/>
  <c r="I215" i="42" s="1"/>
  <c r="H214" i="42"/>
  <c r="I214" i="42" s="1"/>
  <c r="H213" i="42"/>
  <c r="I213" i="42" s="1"/>
  <c r="H212" i="42"/>
  <c r="I212" i="42" s="1"/>
  <c r="H211" i="42"/>
  <c r="I211" i="42" s="1"/>
  <c r="H210" i="42"/>
  <c r="I210" i="42" s="1"/>
  <c r="H209" i="42"/>
  <c r="I209" i="42" s="1"/>
  <c r="H208" i="42"/>
  <c r="I208" i="42" s="1"/>
  <c r="H207" i="42"/>
  <c r="I207" i="42" s="1"/>
  <c r="H206" i="42"/>
  <c r="I206" i="42" s="1"/>
  <c r="H205" i="42"/>
  <c r="I205" i="42" s="1"/>
  <c r="H204" i="42"/>
  <c r="I204" i="42" s="1"/>
  <c r="H203" i="42"/>
  <c r="I203" i="42" s="1"/>
  <c r="H202" i="42"/>
  <c r="I202" i="42" s="1"/>
  <c r="H201" i="42"/>
  <c r="I201" i="42" s="1"/>
  <c r="H200" i="42"/>
  <c r="I200" i="42" s="1"/>
  <c r="H199" i="42"/>
  <c r="I199" i="42" s="1"/>
  <c r="H198" i="42"/>
  <c r="I198" i="42" s="1"/>
  <c r="H197" i="42"/>
  <c r="I197" i="42" s="1"/>
  <c r="H196" i="42"/>
  <c r="I196" i="42" s="1"/>
  <c r="H195" i="42"/>
  <c r="I195" i="42" s="1"/>
  <c r="H194" i="42"/>
  <c r="I194" i="42" s="1"/>
  <c r="H193" i="42"/>
  <c r="I193" i="42" s="1"/>
  <c r="H192" i="42"/>
  <c r="I192" i="42" s="1"/>
  <c r="H191" i="42"/>
  <c r="I191" i="42" s="1"/>
  <c r="H190" i="42"/>
  <c r="I190" i="42" s="1"/>
  <c r="H189" i="42"/>
  <c r="I189" i="42" s="1"/>
  <c r="H188" i="42"/>
  <c r="I188" i="42" s="1"/>
  <c r="H187" i="42"/>
  <c r="I187" i="42" s="1"/>
  <c r="H186" i="42"/>
  <c r="I186" i="42" s="1"/>
  <c r="H185" i="42"/>
  <c r="I185" i="42" s="1"/>
  <c r="H184" i="42"/>
  <c r="I184" i="42" s="1"/>
  <c r="H183" i="42"/>
  <c r="I183" i="42" s="1"/>
  <c r="H182" i="42"/>
  <c r="I182" i="42" s="1"/>
  <c r="H181" i="42"/>
  <c r="I181" i="42" s="1"/>
  <c r="H180" i="42"/>
  <c r="I180" i="42" s="1"/>
  <c r="H179" i="42"/>
  <c r="I179" i="42" s="1"/>
  <c r="H178" i="42"/>
  <c r="I178" i="42" s="1"/>
  <c r="H177" i="42"/>
  <c r="I177" i="42" s="1"/>
  <c r="H176" i="42"/>
  <c r="I176" i="42" s="1"/>
  <c r="H175" i="42"/>
  <c r="I175" i="42" s="1"/>
  <c r="H174" i="42"/>
  <c r="I174" i="42" s="1"/>
  <c r="H173" i="42"/>
  <c r="I173" i="42" s="1"/>
  <c r="H172" i="42"/>
  <c r="I172" i="42" s="1"/>
  <c r="H171" i="42"/>
  <c r="I171" i="42" s="1"/>
  <c r="H170" i="42"/>
  <c r="I170" i="42" s="1"/>
  <c r="H169" i="42"/>
  <c r="I169" i="42" s="1"/>
  <c r="H168" i="42"/>
  <c r="I168" i="42" s="1"/>
  <c r="H167" i="42"/>
  <c r="I167" i="42" s="1"/>
  <c r="H166" i="42"/>
  <c r="I166" i="42" s="1"/>
  <c r="H165" i="42"/>
  <c r="I165" i="42" s="1"/>
  <c r="H164" i="42"/>
  <c r="I164" i="42" s="1"/>
  <c r="H163" i="42"/>
  <c r="I163" i="42" s="1"/>
  <c r="H162" i="42"/>
  <c r="I162" i="42" s="1"/>
  <c r="H161" i="42"/>
  <c r="I161" i="42" s="1"/>
  <c r="H160" i="42"/>
  <c r="I160" i="42" s="1"/>
  <c r="H159" i="42"/>
  <c r="I159" i="42" s="1"/>
  <c r="H158" i="42"/>
  <c r="I158" i="42" s="1"/>
  <c r="I157" i="42"/>
  <c r="H157" i="42"/>
  <c r="H156" i="42"/>
  <c r="I156" i="42" s="1"/>
  <c r="H155" i="42"/>
  <c r="I155" i="42" s="1"/>
  <c r="H154" i="42"/>
  <c r="I154" i="42" s="1"/>
  <c r="H153" i="42"/>
  <c r="I153" i="42" s="1"/>
  <c r="H152" i="42"/>
  <c r="I152" i="42" s="1"/>
  <c r="H151" i="42"/>
  <c r="I151" i="42" s="1"/>
  <c r="H150" i="42"/>
  <c r="I150" i="42" s="1"/>
  <c r="H149" i="42"/>
  <c r="I149" i="42" s="1"/>
  <c r="H148" i="42"/>
  <c r="I148" i="42" s="1"/>
  <c r="H147" i="42"/>
  <c r="I147" i="42" s="1"/>
  <c r="H146" i="42"/>
  <c r="I146" i="42" s="1"/>
  <c r="H145" i="42"/>
  <c r="I145" i="42" s="1"/>
  <c r="H144" i="42"/>
  <c r="I144" i="42" s="1"/>
  <c r="H143" i="42"/>
  <c r="I143" i="42" s="1"/>
  <c r="H142" i="42"/>
  <c r="I142" i="42" s="1"/>
  <c r="H141" i="42"/>
  <c r="I141" i="42" s="1"/>
  <c r="H140" i="42"/>
  <c r="I140" i="42" s="1"/>
  <c r="H139" i="42"/>
  <c r="I139" i="42" s="1"/>
  <c r="H138" i="42"/>
  <c r="I138" i="42" s="1"/>
  <c r="H137" i="42"/>
  <c r="I137" i="42" s="1"/>
  <c r="H136" i="42"/>
  <c r="I136" i="42" s="1"/>
  <c r="H135" i="42"/>
  <c r="I135" i="42" s="1"/>
  <c r="H134" i="42"/>
  <c r="I134" i="42" s="1"/>
  <c r="H133" i="42"/>
  <c r="I133" i="42" s="1"/>
  <c r="H132" i="42"/>
  <c r="I132" i="42" s="1"/>
  <c r="H131" i="42"/>
  <c r="I131" i="42" s="1"/>
  <c r="H130" i="42"/>
  <c r="I130" i="42" s="1"/>
  <c r="H129" i="42"/>
  <c r="I129" i="42" s="1"/>
  <c r="H128" i="42"/>
  <c r="I128" i="42" s="1"/>
  <c r="H127" i="42"/>
  <c r="I127" i="42" s="1"/>
  <c r="H126" i="42"/>
  <c r="I126" i="42" s="1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115" i="42"/>
  <c r="I115" i="42" s="1"/>
  <c r="H114" i="42"/>
  <c r="I114" i="42" s="1"/>
  <c r="H113" i="42"/>
  <c r="I113" i="42" s="1"/>
  <c r="H112" i="42"/>
  <c r="I112" i="42" s="1"/>
  <c r="H111" i="42"/>
  <c r="I111" i="42" s="1"/>
  <c r="H110" i="42"/>
  <c r="I110" i="42" s="1"/>
  <c r="H109" i="42"/>
  <c r="I109" i="42" s="1"/>
  <c r="H108" i="42"/>
  <c r="I108" i="42" s="1"/>
  <c r="H107" i="42"/>
  <c r="I107" i="42" s="1"/>
  <c r="H106" i="42"/>
  <c r="I106" i="42" s="1"/>
  <c r="H105" i="42"/>
  <c r="I105" i="42" s="1"/>
  <c r="H104" i="42"/>
  <c r="I104" i="42" s="1"/>
  <c r="H103" i="42"/>
  <c r="I103" i="42" s="1"/>
  <c r="H102" i="42"/>
  <c r="I102" i="42" s="1"/>
  <c r="H101" i="42"/>
  <c r="I101" i="42" s="1"/>
  <c r="H100" i="42"/>
  <c r="I100" i="42" s="1"/>
  <c r="H99" i="42"/>
  <c r="I99" i="42" s="1"/>
  <c r="H98" i="42"/>
  <c r="I98" i="42" s="1"/>
  <c r="H97" i="42"/>
  <c r="I97" i="42" s="1"/>
  <c r="H96" i="42"/>
  <c r="I96" i="42" s="1"/>
  <c r="H95" i="42"/>
  <c r="I95" i="42" s="1"/>
  <c r="H94" i="42"/>
  <c r="I94" i="42" s="1"/>
  <c r="H93" i="42"/>
  <c r="I93" i="42" s="1"/>
  <c r="H92" i="42"/>
  <c r="I92" i="42" s="1"/>
  <c r="H91" i="42"/>
  <c r="I91" i="42" s="1"/>
  <c r="H90" i="42"/>
  <c r="I90" i="42" s="1"/>
  <c r="H89" i="42"/>
  <c r="I89" i="42" s="1"/>
  <c r="H88" i="42"/>
  <c r="I88" i="42" s="1"/>
  <c r="H87" i="42"/>
  <c r="I87" i="42" s="1"/>
  <c r="H86" i="42"/>
  <c r="I86" i="42" s="1"/>
  <c r="H85" i="42"/>
  <c r="I85" i="42" s="1"/>
  <c r="H84" i="42"/>
  <c r="I84" i="42" s="1"/>
  <c r="H83" i="42"/>
  <c r="I83" i="42" s="1"/>
  <c r="H82" i="42"/>
  <c r="I82" i="42" s="1"/>
  <c r="H81" i="42"/>
  <c r="I81" i="42" s="1"/>
  <c r="H80" i="42"/>
  <c r="I80" i="42" s="1"/>
  <c r="H79" i="42"/>
  <c r="I79" i="42" s="1"/>
  <c r="H78" i="42"/>
  <c r="I78" i="42" s="1"/>
  <c r="H77" i="42"/>
  <c r="I77" i="42" s="1"/>
  <c r="H76" i="42"/>
  <c r="I76" i="42" s="1"/>
  <c r="H75" i="42"/>
  <c r="I75" i="42" s="1"/>
  <c r="H74" i="42"/>
  <c r="I74" i="42" s="1"/>
  <c r="H73" i="42"/>
  <c r="I73" i="42" s="1"/>
  <c r="H72" i="42"/>
  <c r="I72" i="42" s="1"/>
  <c r="H71" i="42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H56" i="42"/>
  <c r="I56" i="42" s="1"/>
  <c r="H55" i="42"/>
  <c r="I55" i="42" s="1"/>
  <c r="H54" i="42"/>
  <c r="I54" i="42" s="1"/>
  <c r="H53" i="42"/>
  <c r="I53" i="42" s="1"/>
  <c r="H52" i="42"/>
  <c r="I52" i="42" s="1"/>
  <c r="H51" i="42"/>
  <c r="I51" i="42" s="1"/>
  <c r="H50" i="42"/>
  <c r="I50" i="42" s="1"/>
  <c r="H49" i="42"/>
  <c r="I49" i="42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3" i="42"/>
  <c r="I33" i="42" s="1"/>
  <c r="H32" i="42"/>
  <c r="I32" i="42" s="1"/>
  <c r="H31" i="42"/>
  <c r="I31" i="42" s="1"/>
  <c r="H30" i="42"/>
  <c r="I30" i="42" s="1"/>
  <c r="H29" i="42"/>
  <c r="I29" i="42" s="1"/>
  <c r="H28" i="42"/>
  <c r="I28" i="42" s="1"/>
  <c r="H27" i="42"/>
  <c r="I27" i="42" s="1"/>
  <c r="H26" i="42"/>
  <c r="I26" i="42" s="1"/>
  <c r="H25" i="42"/>
  <c r="I25" i="42" s="1"/>
  <c r="H24" i="42"/>
  <c r="I24" i="42" s="1"/>
  <c r="H23" i="42"/>
  <c r="I23" i="42" s="1"/>
  <c r="H22" i="42"/>
  <c r="I22" i="42" s="1"/>
  <c r="H21" i="42"/>
  <c r="I21" i="42" s="1"/>
  <c r="H20" i="42"/>
  <c r="I20" i="42" s="1"/>
  <c r="H19" i="42"/>
  <c r="I19" i="42" s="1"/>
  <c r="H18" i="42"/>
  <c r="I18" i="42" s="1"/>
  <c r="H17" i="42"/>
  <c r="I17" i="42" s="1"/>
  <c r="H16" i="42"/>
  <c r="I16" i="42" s="1"/>
  <c r="H15" i="42"/>
  <c r="I15" i="42" s="1"/>
  <c r="H14" i="42"/>
  <c r="I14" i="42" s="1"/>
  <c r="H13" i="42"/>
  <c r="I13" i="42" s="1"/>
  <c r="H12" i="42"/>
  <c r="I12" i="42" s="1"/>
  <c r="H11" i="42"/>
  <c r="I11" i="42" s="1"/>
  <c r="H10" i="42"/>
  <c r="I10" i="42" s="1"/>
  <c r="H9" i="42"/>
  <c r="I9" i="42" s="1"/>
  <c r="H8" i="42"/>
  <c r="I8" i="42" s="1"/>
  <c r="H244" i="41" l="1"/>
  <c r="I244" i="41" s="1"/>
  <c r="H243" i="41"/>
  <c r="I243" i="41" s="1"/>
  <c r="H242" i="41"/>
  <c r="I242" i="41" s="1"/>
  <c r="H241" i="41"/>
  <c r="I241" i="41" s="1"/>
  <c r="H240" i="41"/>
  <c r="I240" i="41" s="1"/>
  <c r="H239" i="41"/>
  <c r="I239" i="41" s="1"/>
  <c r="H238" i="41"/>
  <c r="I238" i="41" s="1"/>
  <c r="H237" i="41"/>
  <c r="I237" i="41" s="1"/>
  <c r="H236" i="41"/>
  <c r="I236" i="41" s="1"/>
  <c r="H235" i="41"/>
  <c r="I235" i="41" s="1"/>
  <c r="H234" i="41"/>
  <c r="I234" i="41" s="1"/>
  <c r="H233" i="41"/>
  <c r="I233" i="41" s="1"/>
  <c r="H232" i="41"/>
  <c r="I232" i="41" s="1"/>
  <c r="H231" i="41"/>
  <c r="I231" i="41" s="1"/>
  <c r="H230" i="41"/>
  <c r="I230" i="41" s="1"/>
  <c r="H229" i="41"/>
  <c r="I229" i="41" s="1"/>
  <c r="H228" i="41"/>
  <c r="I228" i="41" s="1"/>
  <c r="H227" i="41"/>
  <c r="I227" i="41" s="1"/>
  <c r="H226" i="41"/>
  <c r="I226" i="41" s="1"/>
  <c r="H225" i="41"/>
  <c r="I225" i="41" s="1"/>
  <c r="H224" i="41"/>
  <c r="I224" i="41" s="1"/>
  <c r="H223" i="41"/>
  <c r="I223" i="41" s="1"/>
  <c r="H222" i="41"/>
  <c r="I222" i="41" s="1"/>
  <c r="H221" i="41"/>
  <c r="I221" i="41" s="1"/>
  <c r="H220" i="41"/>
  <c r="I220" i="41" s="1"/>
  <c r="H219" i="41"/>
  <c r="I219" i="41" s="1"/>
  <c r="H218" i="41"/>
  <c r="I218" i="41" s="1"/>
  <c r="H217" i="41"/>
  <c r="I217" i="41" s="1"/>
  <c r="H216" i="41"/>
  <c r="I216" i="41" s="1"/>
  <c r="H215" i="41"/>
  <c r="I215" i="41" s="1"/>
  <c r="H214" i="41"/>
  <c r="I214" i="41" s="1"/>
  <c r="H213" i="41"/>
  <c r="I213" i="41" s="1"/>
  <c r="H212" i="41"/>
  <c r="I212" i="41" s="1"/>
  <c r="H211" i="41"/>
  <c r="I211" i="41" s="1"/>
  <c r="H210" i="41"/>
  <c r="I210" i="41" s="1"/>
  <c r="H209" i="41"/>
  <c r="I209" i="41" s="1"/>
  <c r="H208" i="41"/>
  <c r="I208" i="41" s="1"/>
  <c r="H207" i="41"/>
  <c r="I207" i="41" s="1"/>
  <c r="H206" i="41"/>
  <c r="I206" i="41" s="1"/>
  <c r="H205" i="41"/>
  <c r="I205" i="41" s="1"/>
  <c r="H204" i="41"/>
  <c r="I204" i="41" s="1"/>
  <c r="H203" i="41"/>
  <c r="I203" i="41" s="1"/>
  <c r="H202" i="41"/>
  <c r="I202" i="41" s="1"/>
  <c r="H201" i="41"/>
  <c r="I201" i="41" s="1"/>
  <c r="H200" i="41"/>
  <c r="I200" i="41" s="1"/>
  <c r="H199" i="41"/>
  <c r="I199" i="41" s="1"/>
  <c r="H198" i="41"/>
  <c r="I198" i="41" s="1"/>
  <c r="H197" i="41"/>
  <c r="I197" i="41" s="1"/>
  <c r="H196" i="41"/>
  <c r="I196" i="41" s="1"/>
  <c r="H195" i="41"/>
  <c r="I195" i="41" s="1"/>
  <c r="H194" i="41"/>
  <c r="I194" i="41" s="1"/>
  <c r="H193" i="41"/>
  <c r="I193" i="41" s="1"/>
  <c r="H192" i="41"/>
  <c r="I192" i="41" s="1"/>
  <c r="H191" i="41"/>
  <c r="I191" i="41" s="1"/>
  <c r="H190" i="41"/>
  <c r="I190" i="41" s="1"/>
  <c r="H189" i="41"/>
  <c r="I189" i="41" s="1"/>
  <c r="H188" i="41"/>
  <c r="I188" i="41" s="1"/>
  <c r="H187" i="41"/>
  <c r="I187" i="41" s="1"/>
  <c r="H186" i="41"/>
  <c r="I186" i="41" s="1"/>
  <c r="H185" i="41"/>
  <c r="I185" i="41" s="1"/>
  <c r="H184" i="41"/>
  <c r="I184" i="41" s="1"/>
  <c r="H183" i="41"/>
  <c r="I183" i="41" s="1"/>
  <c r="H182" i="41"/>
  <c r="I182" i="41" s="1"/>
  <c r="H181" i="41"/>
  <c r="I181" i="41" s="1"/>
  <c r="H180" i="41"/>
  <c r="I180" i="41" s="1"/>
  <c r="H179" i="41"/>
  <c r="I179" i="41" s="1"/>
  <c r="H178" i="41"/>
  <c r="I178" i="41" s="1"/>
  <c r="H177" i="41"/>
  <c r="I177" i="41" s="1"/>
  <c r="H176" i="41"/>
  <c r="I176" i="41" s="1"/>
  <c r="H175" i="41"/>
  <c r="I175" i="41" s="1"/>
  <c r="H174" i="41"/>
  <c r="I174" i="41" s="1"/>
  <c r="H173" i="41"/>
  <c r="I173" i="41" s="1"/>
  <c r="H172" i="41"/>
  <c r="I172" i="41" s="1"/>
  <c r="H171" i="41"/>
  <c r="I171" i="41" s="1"/>
  <c r="H170" i="41"/>
  <c r="I170" i="41" s="1"/>
  <c r="H169" i="41"/>
  <c r="I169" i="41" s="1"/>
  <c r="H168" i="41"/>
  <c r="I168" i="41" s="1"/>
  <c r="H167" i="41"/>
  <c r="I167" i="41" s="1"/>
  <c r="H166" i="41"/>
  <c r="I166" i="41" s="1"/>
  <c r="H165" i="41"/>
  <c r="I165" i="41" s="1"/>
  <c r="H164" i="41"/>
  <c r="I164" i="41" s="1"/>
  <c r="H163" i="41"/>
  <c r="I163" i="41" s="1"/>
  <c r="H162" i="41"/>
  <c r="I162" i="41" s="1"/>
  <c r="H161" i="41"/>
  <c r="I161" i="41" s="1"/>
  <c r="H160" i="41"/>
  <c r="I160" i="41" s="1"/>
  <c r="H159" i="41"/>
  <c r="I159" i="41" s="1"/>
  <c r="H158" i="41"/>
  <c r="I158" i="41" s="1"/>
  <c r="H157" i="41"/>
  <c r="I157" i="41" s="1"/>
  <c r="H156" i="41"/>
  <c r="I156" i="41" s="1"/>
  <c r="H155" i="41"/>
  <c r="I155" i="41" s="1"/>
  <c r="H154" i="41"/>
  <c r="I154" i="41" s="1"/>
  <c r="H153" i="41"/>
  <c r="I153" i="41" s="1"/>
  <c r="H152" i="41"/>
  <c r="I152" i="41" s="1"/>
  <c r="H151" i="41"/>
  <c r="I151" i="41" s="1"/>
  <c r="H150" i="41"/>
  <c r="I150" i="41" s="1"/>
  <c r="H149" i="41"/>
  <c r="I149" i="41" s="1"/>
  <c r="H148" i="41"/>
  <c r="I148" i="41" s="1"/>
  <c r="H147" i="41"/>
  <c r="I147" i="41" s="1"/>
  <c r="H146" i="41"/>
  <c r="I146" i="41" s="1"/>
  <c r="H145" i="41"/>
  <c r="I145" i="41" s="1"/>
  <c r="H144" i="41"/>
  <c r="I144" i="41" s="1"/>
  <c r="H143" i="41"/>
  <c r="I143" i="41" s="1"/>
  <c r="H142" i="41"/>
  <c r="I142" i="41" s="1"/>
  <c r="H141" i="41"/>
  <c r="I141" i="41" s="1"/>
  <c r="H140" i="41"/>
  <c r="I140" i="41" s="1"/>
  <c r="H139" i="41"/>
  <c r="I139" i="41" s="1"/>
  <c r="H138" i="41"/>
  <c r="I138" i="41" s="1"/>
  <c r="H137" i="41"/>
  <c r="I137" i="41" s="1"/>
  <c r="H136" i="41"/>
  <c r="I136" i="41" s="1"/>
  <c r="H135" i="41"/>
  <c r="I135" i="41" s="1"/>
  <c r="H134" i="41"/>
  <c r="I134" i="41" s="1"/>
  <c r="H133" i="41"/>
  <c r="I133" i="41" s="1"/>
  <c r="H132" i="41"/>
  <c r="I132" i="41" s="1"/>
  <c r="H131" i="41"/>
  <c r="I131" i="41" s="1"/>
  <c r="H130" i="41"/>
  <c r="I130" i="41" s="1"/>
  <c r="H129" i="41"/>
  <c r="I129" i="41" s="1"/>
  <c r="H128" i="41"/>
  <c r="I128" i="41" s="1"/>
  <c r="H127" i="41"/>
  <c r="I127" i="41" s="1"/>
  <c r="H126" i="41"/>
  <c r="I126" i="41" s="1"/>
  <c r="H125" i="41"/>
  <c r="I125" i="41" s="1"/>
  <c r="H124" i="41"/>
  <c r="I124" i="41" s="1"/>
  <c r="H123" i="41"/>
  <c r="I123" i="41" s="1"/>
  <c r="H122" i="41"/>
  <c r="I122" i="41" s="1"/>
  <c r="H121" i="41"/>
  <c r="I121" i="41" s="1"/>
  <c r="H120" i="41"/>
  <c r="I120" i="41" s="1"/>
  <c r="H119" i="41"/>
  <c r="I119" i="41" s="1"/>
  <c r="H118" i="41"/>
  <c r="I118" i="41" s="1"/>
  <c r="H117" i="41"/>
  <c r="I117" i="41" s="1"/>
  <c r="H116" i="41"/>
  <c r="I116" i="41" s="1"/>
  <c r="H115" i="41"/>
  <c r="I115" i="41" s="1"/>
  <c r="H114" i="41"/>
  <c r="I114" i="41" s="1"/>
  <c r="H113" i="41"/>
  <c r="I113" i="41" s="1"/>
  <c r="H112" i="41"/>
  <c r="I112" i="41" s="1"/>
  <c r="H111" i="41"/>
  <c r="I111" i="41" s="1"/>
  <c r="H110" i="41"/>
  <c r="I110" i="41" s="1"/>
  <c r="H109" i="41"/>
  <c r="I109" i="41" s="1"/>
  <c r="H108" i="41"/>
  <c r="I108" i="41" s="1"/>
  <c r="H107" i="41"/>
  <c r="I107" i="41" s="1"/>
  <c r="H106" i="41"/>
  <c r="I106" i="41" s="1"/>
  <c r="H105" i="41"/>
  <c r="I105" i="41" s="1"/>
  <c r="H104" i="41"/>
  <c r="I104" i="41" s="1"/>
  <c r="H103" i="41"/>
  <c r="I103" i="41" s="1"/>
  <c r="H102" i="41"/>
  <c r="I102" i="41" s="1"/>
  <c r="H101" i="41"/>
  <c r="I101" i="41" s="1"/>
  <c r="H100" i="41"/>
  <c r="I100" i="41" s="1"/>
  <c r="H99" i="41"/>
  <c r="I99" i="41" s="1"/>
  <c r="H98" i="41"/>
  <c r="I98" i="41" s="1"/>
  <c r="H97" i="41"/>
  <c r="I97" i="41" s="1"/>
  <c r="H96" i="41"/>
  <c r="I96" i="41" s="1"/>
  <c r="H95" i="41"/>
  <c r="I95" i="41" s="1"/>
  <c r="H94" i="41"/>
  <c r="I94" i="41" s="1"/>
  <c r="H93" i="41"/>
  <c r="I93" i="41" s="1"/>
  <c r="H92" i="41"/>
  <c r="I92" i="41" s="1"/>
  <c r="H91" i="41"/>
  <c r="I91" i="41" s="1"/>
  <c r="H90" i="41"/>
  <c r="I90" i="41" s="1"/>
  <c r="H89" i="41"/>
  <c r="I89" i="41" s="1"/>
  <c r="H88" i="41"/>
  <c r="I88" i="41" s="1"/>
  <c r="H87" i="41"/>
  <c r="I87" i="41" s="1"/>
  <c r="H86" i="41"/>
  <c r="I86" i="41" s="1"/>
  <c r="H85" i="41"/>
  <c r="I85" i="41" s="1"/>
  <c r="H84" i="41"/>
  <c r="I84" i="41" s="1"/>
  <c r="H83" i="41"/>
  <c r="I83" i="41" s="1"/>
  <c r="H82" i="41"/>
  <c r="I82" i="41" s="1"/>
  <c r="H81" i="41"/>
  <c r="I81" i="41" s="1"/>
  <c r="H80" i="41"/>
  <c r="I80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7" i="41"/>
  <c r="I17" i="41" s="1"/>
  <c r="H16" i="41"/>
  <c r="I16" i="41" s="1"/>
  <c r="H15" i="41"/>
  <c r="I15" i="41" s="1"/>
  <c r="H14" i="41"/>
  <c r="I14" i="41" s="1"/>
  <c r="H13" i="41"/>
  <c r="I13" i="41" s="1"/>
  <c r="H12" i="41"/>
  <c r="I12" i="41" s="1"/>
  <c r="H11" i="41"/>
  <c r="I11" i="41" s="1"/>
  <c r="H10" i="41"/>
  <c r="I10" i="41" s="1"/>
  <c r="H9" i="41"/>
  <c r="I9" i="41" s="1"/>
  <c r="H8" i="41"/>
  <c r="I8" i="41" s="1"/>
  <c r="H166" i="40" l="1"/>
  <c r="I166" i="40" s="1"/>
  <c r="H244" i="40" l="1"/>
  <c r="I244" i="40" s="1"/>
  <c r="H245" i="40" l="1"/>
  <c r="I245" i="40" s="1"/>
  <c r="H117" i="40" l="1"/>
  <c r="I117" i="40" s="1"/>
  <c r="H116" i="40"/>
  <c r="I116" i="40" s="1"/>
  <c r="H115" i="40"/>
  <c r="I115" i="40" s="1"/>
  <c r="H114" i="40"/>
  <c r="I114" i="40" s="1"/>
  <c r="H113" i="40"/>
  <c r="I113" i="40" s="1"/>
  <c r="H112" i="40"/>
  <c r="I112" i="40" s="1"/>
  <c r="H111" i="40"/>
  <c r="I111" i="40" s="1"/>
  <c r="H110" i="40"/>
  <c r="I110" i="40" s="1"/>
  <c r="H109" i="40"/>
  <c r="I109" i="40" s="1"/>
  <c r="H108" i="40"/>
  <c r="I108" i="40" s="1"/>
  <c r="H107" i="40"/>
  <c r="I107" i="40" s="1"/>
  <c r="H106" i="40"/>
  <c r="I106" i="40" s="1"/>
  <c r="H105" i="40"/>
  <c r="I105" i="40" s="1"/>
  <c r="H161" i="40"/>
  <c r="I161" i="40" s="1"/>
  <c r="H196" i="40"/>
  <c r="I196" i="40" s="1"/>
  <c r="H195" i="40"/>
  <c r="I195" i="40" s="1"/>
  <c r="H194" i="40"/>
  <c r="I194" i="40" s="1"/>
  <c r="H193" i="40"/>
  <c r="I193" i="40" s="1"/>
  <c r="H192" i="40"/>
  <c r="I192" i="40" s="1"/>
  <c r="H191" i="40"/>
  <c r="I191" i="40" s="1"/>
  <c r="H190" i="40"/>
  <c r="I190" i="40" s="1"/>
  <c r="H189" i="40"/>
  <c r="I189" i="40" s="1"/>
  <c r="H188" i="40"/>
  <c r="I188" i="40" s="1"/>
  <c r="H187" i="40"/>
  <c r="I187" i="40" s="1"/>
  <c r="H165" i="40" l="1"/>
  <c r="I165" i="40" s="1"/>
  <c r="H160" i="40"/>
  <c r="I160" i="40" s="1"/>
  <c r="H163" i="40"/>
  <c r="I163" i="40" s="1"/>
  <c r="H243" i="40" l="1"/>
  <c r="I243" i="40" s="1"/>
  <c r="H242" i="40"/>
  <c r="I242" i="40" s="1"/>
  <c r="H241" i="40"/>
  <c r="I241" i="40" s="1"/>
  <c r="H240" i="40"/>
  <c r="I240" i="40" s="1"/>
  <c r="H239" i="40"/>
  <c r="I239" i="40" s="1"/>
  <c r="H238" i="40"/>
  <c r="I238" i="40" s="1"/>
  <c r="H237" i="40"/>
  <c r="I237" i="40" s="1"/>
  <c r="H236" i="40"/>
  <c r="I236" i="40" s="1"/>
  <c r="H235" i="40"/>
  <c r="I235" i="40" s="1"/>
  <c r="H234" i="40"/>
  <c r="I234" i="40" s="1"/>
  <c r="H233" i="40"/>
  <c r="I233" i="40" s="1"/>
  <c r="H232" i="40"/>
  <c r="I232" i="40" s="1"/>
  <c r="H231" i="40"/>
  <c r="I231" i="40" s="1"/>
  <c r="H230" i="40"/>
  <c r="I230" i="40" s="1"/>
  <c r="H229" i="40"/>
  <c r="I229" i="40" s="1"/>
  <c r="H228" i="40"/>
  <c r="I228" i="40" s="1"/>
  <c r="H227" i="40"/>
  <c r="I227" i="40" s="1"/>
  <c r="H226" i="40"/>
  <c r="I226" i="40" s="1"/>
  <c r="H225" i="40"/>
  <c r="I225" i="40" s="1"/>
  <c r="H224" i="40"/>
  <c r="I224" i="40" s="1"/>
  <c r="H223" i="40"/>
  <c r="I223" i="40" s="1"/>
  <c r="H222" i="40"/>
  <c r="I222" i="40" s="1"/>
  <c r="H221" i="40"/>
  <c r="I221" i="40" s="1"/>
  <c r="H220" i="40"/>
  <c r="I220" i="40" s="1"/>
  <c r="H219" i="40"/>
  <c r="I219" i="40" s="1"/>
  <c r="H218" i="40"/>
  <c r="I218" i="40" s="1"/>
  <c r="H217" i="40"/>
  <c r="I217" i="40" s="1"/>
  <c r="H216" i="40"/>
  <c r="I216" i="40" s="1"/>
  <c r="H215" i="40"/>
  <c r="I215" i="40" s="1"/>
  <c r="H214" i="40"/>
  <c r="I214" i="40" s="1"/>
  <c r="H213" i="40"/>
  <c r="I213" i="40" s="1"/>
  <c r="H212" i="40"/>
  <c r="I212" i="40" s="1"/>
  <c r="H211" i="40"/>
  <c r="I211" i="40" s="1"/>
  <c r="H210" i="40"/>
  <c r="I210" i="40" s="1"/>
  <c r="H209" i="40"/>
  <c r="I209" i="40" s="1"/>
  <c r="H208" i="40"/>
  <c r="I208" i="40" s="1"/>
  <c r="H207" i="40"/>
  <c r="I207" i="40" s="1"/>
  <c r="H159" i="40"/>
  <c r="I159" i="40" s="1"/>
  <c r="H158" i="40"/>
  <c r="I158" i="40" s="1"/>
  <c r="H157" i="40"/>
  <c r="I157" i="40" s="1"/>
  <c r="H156" i="40"/>
  <c r="I156" i="40" s="1"/>
  <c r="H155" i="40"/>
  <c r="I155" i="40" s="1"/>
  <c r="H154" i="40"/>
  <c r="I154" i="40" s="1"/>
  <c r="H153" i="40"/>
  <c r="I153" i="40" s="1"/>
  <c r="H152" i="40"/>
  <c r="I152" i="40" s="1"/>
  <c r="H151" i="40"/>
  <c r="I151" i="40" s="1"/>
  <c r="H150" i="40"/>
  <c r="I150" i="40" s="1"/>
  <c r="H149" i="40"/>
  <c r="I149" i="40" s="1"/>
  <c r="H148" i="40"/>
  <c r="I148" i="40" s="1"/>
  <c r="H147" i="40"/>
  <c r="I147" i="40" s="1"/>
  <c r="H146" i="40"/>
  <c r="I146" i="40" s="1"/>
  <c r="H145" i="40"/>
  <c r="I145" i="40" s="1"/>
  <c r="H144" i="40"/>
  <c r="I144" i="40" s="1"/>
  <c r="H143" i="40"/>
  <c r="I143" i="40" s="1"/>
  <c r="H142" i="40"/>
  <c r="I142" i="40" s="1"/>
  <c r="H141" i="40"/>
  <c r="I141" i="40" s="1"/>
  <c r="H140" i="40"/>
  <c r="I140" i="40" s="1"/>
  <c r="H139" i="40"/>
  <c r="I139" i="40" s="1"/>
  <c r="H138" i="40"/>
  <c r="I138" i="40" s="1"/>
  <c r="H137" i="40"/>
  <c r="I137" i="40" s="1"/>
  <c r="H136" i="40"/>
  <c r="I136" i="40" s="1"/>
  <c r="H135" i="40"/>
  <c r="I135" i="40" s="1"/>
  <c r="H134" i="40"/>
  <c r="I134" i="40" s="1"/>
  <c r="H133" i="40"/>
  <c r="I133" i="40" s="1"/>
  <c r="H132" i="40"/>
  <c r="I132" i="40" s="1"/>
  <c r="H131" i="40"/>
  <c r="I131" i="40" s="1"/>
  <c r="H130" i="40"/>
  <c r="I130" i="40" s="1"/>
  <c r="H129" i="40"/>
  <c r="I129" i="40" s="1"/>
  <c r="H128" i="40"/>
  <c r="I128" i="40" s="1"/>
  <c r="H127" i="40"/>
  <c r="I127" i="40" s="1"/>
  <c r="H126" i="40"/>
  <c r="I126" i="40" s="1"/>
  <c r="H162" i="40"/>
  <c r="I162" i="40" s="1"/>
  <c r="H183" i="40"/>
  <c r="I183" i="40" s="1"/>
  <c r="H182" i="40"/>
  <c r="I182" i="40" s="1"/>
  <c r="H119" i="40"/>
  <c r="I119" i="40" s="1"/>
  <c r="H123" i="40"/>
  <c r="I123" i="40" s="1"/>
  <c r="H181" i="40"/>
  <c r="I181" i="40" s="1"/>
  <c r="H180" i="40"/>
  <c r="I180" i="40" s="1"/>
  <c r="H179" i="40"/>
  <c r="I179" i="40" s="1"/>
  <c r="H178" i="40"/>
  <c r="I178" i="40" s="1"/>
  <c r="H177" i="40"/>
  <c r="I177" i="40" s="1"/>
  <c r="H176" i="40"/>
  <c r="I176" i="40" s="1"/>
  <c r="H125" i="40"/>
  <c r="I125" i="40" s="1"/>
  <c r="H206" i="40"/>
  <c r="I206" i="40" s="1"/>
  <c r="H205" i="40"/>
  <c r="I205" i="40" s="1"/>
  <c r="H204" i="40"/>
  <c r="I204" i="40" s="1"/>
  <c r="H124" i="40"/>
  <c r="I124" i="40" s="1"/>
  <c r="H168" i="40"/>
  <c r="I168" i="40" s="1"/>
  <c r="H122" i="40"/>
  <c r="I122" i="40" s="1"/>
  <c r="H170" i="40"/>
  <c r="I170" i="40" s="1"/>
  <c r="H169" i="40"/>
  <c r="I169" i="40" s="1"/>
  <c r="H121" i="40"/>
  <c r="I121" i="40" s="1"/>
  <c r="H167" i="40"/>
  <c r="I167" i="40" s="1"/>
  <c r="H203" i="40"/>
  <c r="I203" i="40" s="1"/>
  <c r="H202" i="40"/>
  <c r="I202" i="40" s="1"/>
  <c r="H201" i="40"/>
  <c r="I201" i="40" s="1"/>
  <c r="H200" i="40"/>
  <c r="I200" i="40" s="1"/>
  <c r="H199" i="40"/>
  <c r="I199" i="40" s="1"/>
  <c r="H120" i="40"/>
  <c r="I120" i="40" s="1"/>
  <c r="H198" i="40"/>
  <c r="I198" i="40" s="1"/>
  <c r="H197" i="40"/>
  <c r="I197" i="40" s="1"/>
  <c r="H118" i="40"/>
  <c r="I118" i="40" s="1"/>
  <c r="H175" i="40"/>
  <c r="I175" i="40" s="1"/>
  <c r="H174" i="40"/>
  <c r="I174" i="40" s="1"/>
  <c r="H173" i="40"/>
  <c r="I173" i="40" s="1"/>
  <c r="H172" i="40"/>
  <c r="I172" i="40" s="1"/>
  <c r="H171" i="40"/>
  <c r="I171" i="40" s="1"/>
  <c r="H186" i="40"/>
  <c r="I186" i="40" s="1"/>
  <c r="H185" i="40"/>
  <c r="I185" i="40" s="1"/>
  <c r="H184" i="40"/>
  <c r="I184" i="40" s="1"/>
  <c r="H104" i="40"/>
  <c r="I104" i="40" s="1"/>
  <c r="H103" i="40"/>
  <c r="I103" i="40" s="1"/>
  <c r="H102" i="40"/>
  <c r="I102" i="40" s="1"/>
  <c r="H101" i="40"/>
  <c r="I101" i="40" s="1"/>
  <c r="H100" i="40"/>
  <c r="I100" i="40" s="1"/>
  <c r="H99" i="40"/>
  <c r="I99" i="40" s="1"/>
  <c r="H98" i="40"/>
  <c r="I98" i="40" s="1"/>
  <c r="H97" i="40"/>
  <c r="I97" i="40" s="1"/>
  <c r="H96" i="40"/>
  <c r="I96" i="40" s="1"/>
  <c r="H95" i="40"/>
  <c r="I95" i="40" s="1"/>
  <c r="H94" i="40"/>
  <c r="I94" i="40" s="1"/>
  <c r="H93" i="40"/>
  <c r="I93" i="40" s="1"/>
  <c r="H92" i="40"/>
  <c r="I92" i="40" s="1"/>
  <c r="H91" i="40"/>
  <c r="I91" i="40" s="1"/>
  <c r="H90" i="40"/>
  <c r="I90" i="40" s="1"/>
  <c r="H89" i="40"/>
  <c r="I89" i="40" s="1"/>
  <c r="H88" i="40"/>
  <c r="I88" i="40" s="1"/>
  <c r="H87" i="40"/>
  <c r="I87" i="40" s="1"/>
  <c r="H86" i="40"/>
  <c r="I86" i="40" s="1"/>
  <c r="H85" i="40"/>
  <c r="I85" i="40" s="1"/>
  <c r="H84" i="40"/>
  <c r="I84" i="40" s="1"/>
  <c r="H83" i="40"/>
  <c r="I83" i="40" s="1"/>
  <c r="H82" i="40"/>
  <c r="I82" i="40" s="1"/>
  <c r="H81" i="40"/>
  <c r="I81" i="40" s="1"/>
  <c r="H80" i="40"/>
  <c r="I80" i="40" s="1"/>
  <c r="H79" i="40"/>
  <c r="I79" i="40" s="1"/>
  <c r="H78" i="40"/>
  <c r="I78" i="40" s="1"/>
  <c r="H77" i="40"/>
  <c r="I77" i="40" s="1"/>
  <c r="H76" i="40"/>
  <c r="I76" i="40" s="1"/>
  <c r="H75" i="40"/>
  <c r="I75" i="40" s="1"/>
  <c r="H74" i="40"/>
  <c r="I74" i="40" s="1"/>
  <c r="H73" i="40"/>
  <c r="I73" i="40" s="1"/>
  <c r="H72" i="40"/>
  <c r="I72" i="40" s="1"/>
  <c r="H71" i="40"/>
  <c r="I71" i="40" s="1"/>
  <c r="H70" i="40"/>
  <c r="I70" i="40" s="1"/>
  <c r="H69" i="40"/>
  <c r="I69" i="40" s="1"/>
  <c r="H68" i="40"/>
  <c r="I68" i="40" s="1"/>
  <c r="H67" i="40"/>
  <c r="I67" i="40" s="1"/>
  <c r="H66" i="40"/>
  <c r="I66" i="40" s="1"/>
  <c r="H65" i="40"/>
  <c r="I65" i="40" s="1"/>
  <c r="H64" i="40"/>
  <c r="I64" i="40" s="1"/>
  <c r="H63" i="40"/>
  <c r="I63" i="40" s="1"/>
  <c r="H62" i="40"/>
  <c r="I62" i="40" s="1"/>
  <c r="H61" i="40"/>
  <c r="I61" i="40" s="1"/>
  <c r="H60" i="40"/>
  <c r="I60" i="40" s="1"/>
  <c r="H59" i="40"/>
  <c r="I59" i="40" s="1"/>
  <c r="H58" i="40"/>
  <c r="I58" i="40" s="1"/>
  <c r="H57" i="40"/>
  <c r="I57" i="40" s="1"/>
  <c r="H56" i="40"/>
  <c r="I56" i="40" s="1"/>
  <c r="H55" i="40"/>
  <c r="I55" i="40" s="1"/>
  <c r="H54" i="40"/>
  <c r="I54" i="40" s="1"/>
  <c r="H53" i="40"/>
  <c r="I53" i="40" s="1"/>
  <c r="H52" i="40"/>
  <c r="I52" i="40" s="1"/>
  <c r="H51" i="40"/>
  <c r="I51" i="40" s="1"/>
  <c r="H50" i="40"/>
  <c r="I50" i="40" s="1"/>
  <c r="H49" i="40"/>
  <c r="I49" i="40" s="1"/>
  <c r="H48" i="40"/>
  <c r="I48" i="40" s="1"/>
  <c r="H47" i="40"/>
  <c r="I47" i="40" s="1"/>
  <c r="H46" i="40"/>
  <c r="I46" i="40" s="1"/>
  <c r="H45" i="40"/>
  <c r="I45" i="40" s="1"/>
  <c r="H164" i="40"/>
  <c r="I164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30" i="40"/>
  <c r="I30" i="40" s="1"/>
  <c r="H29" i="40"/>
  <c r="I29" i="40" s="1"/>
  <c r="H28" i="40"/>
  <c r="I28" i="40" s="1"/>
  <c r="H27" i="40"/>
  <c r="I27" i="40" s="1"/>
  <c r="H26" i="40"/>
  <c r="I26" i="40" s="1"/>
  <c r="H25" i="40"/>
  <c r="I25" i="40" s="1"/>
  <c r="H24" i="40"/>
  <c r="I24" i="40" s="1"/>
  <c r="H23" i="40"/>
  <c r="I23" i="40" s="1"/>
  <c r="H22" i="40"/>
  <c r="I22" i="40" s="1"/>
  <c r="H21" i="40"/>
  <c r="I21" i="40" s="1"/>
  <c r="H20" i="40"/>
  <c r="I20" i="40" s="1"/>
  <c r="H19" i="40"/>
  <c r="I19" i="40" s="1"/>
  <c r="H18" i="40"/>
  <c r="I18" i="40" s="1"/>
  <c r="H17" i="40"/>
  <c r="I17" i="40" s="1"/>
  <c r="H16" i="40"/>
  <c r="I16" i="40" s="1"/>
  <c r="H15" i="40"/>
  <c r="I15" i="40" s="1"/>
  <c r="H14" i="40"/>
  <c r="I14" i="40" s="1"/>
  <c r="H13" i="40"/>
  <c r="I13" i="40" s="1"/>
  <c r="H12" i="40"/>
  <c r="I12" i="40" s="1"/>
  <c r="H11" i="40"/>
  <c r="I11" i="40" s="1"/>
  <c r="H10" i="40"/>
  <c r="I10" i="40" s="1"/>
  <c r="H9" i="40"/>
  <c r="I9" i="40" s="1"/>
  <c r="H8" i="40"/>
  <c r="I8" i="40" s="1"/>
  <c r="H218" i="39" l="1"/>
  <c r="I218" i="39" s="1"/>
  <c r="I217" i="39"/>
  <c r="H217" i="39"/>
  <c r="I216" i="39"/>
  <c r="H216" i="39"/>
  <c r="I215" i="39"/>
  <c r="H215" i="39"/>
  <c r="I214" i="39"/>
  <c r="H214" i="39"/>
  <c r="I213" i="39"/>
  <c r="H213" i="39"/>
  <c r="I212" i="39"/>
  <c r="H212" i="39"/>
  <c r="I211" i="39"/>
  <c r="H211" i="39"/>
  <c r="I210" i="39"/>
  <c r="H210" i="39"/>
  <c r="I209" i="39"/>
  <c r="H209" i="39"/>
  <c r="I208" i="39"/>
  <c r="H208" i="39"/>
  <c r="I207" i="39"/>
  <c r="H207" i="39"/>
  <c r="I206" i="39"/>
  <c r="H206" i="39"/>
  <c r="I205" i="39"/>
  <c r="H205" i="39"/>
  <c r="I204" i="39"/>
  <c r="H204" i="39"/>
  <c r="I203" i="39"/>
  <c r="H203" i="39"/>
  <c r="I202" i="39"/>
  <c r="H202" i="39"/>
  <c r="I201" i="39"/>
  <c r="H201" i="39"/>
  <c r="I200" i="39"/>
  <c r="H200" i="39"/>
  <c r="I199" i="39"/>
  <c r="H199" i="39"/>
  <c r="I198" i="39"/>
  <c r="H198" i="39"/>
  <c r="I197" i="39"/>
  <c r="H197" i="39"/>
  <c r="I196" i="39"/>
  <c r="H196" i="39"/>
  <c r="I195" i="39"/>
  <c r="H195" i="39"/>
  <c r="I194" i="39"/>
  <c r="H194" i="39"/>
  <c r="H193" i="39"/>
  <c r="I193" i="39" s="1"/>
  <c r="H192" i="39"/>
  <c r="I192" i="39" s="1"/>
  <c r="H191" i="39"/>
  <c r="I191" i="39" s="1"/>
  <c r="H190" i="39"/>
  <c r="I190" i="39" s="1"/>
  <c r="H189" i="39"/>
  <c r="I189" i="39" s="1"/>
  <c r="H188" i="39"/>
  <c r="I188" i="39" s="1"/>
  <c r="H187" i="39"/>
  <c r="I187" i="39" s="1"/>
  <c r="H186" i="39"/>
  <c r="I186" i="39" s="1"/>
  <c r="H185" i="39"/>
  <c r="I185" i="39" s="1"/>
  <c r="H184" i="39"/>
  <c r="I184" i="39" s="1"/>
  <c r="H183" i="39"/>
  <c r="I183" i="39" s="1"/>
  <c r="H182" i="39"/>
  <c r="I182" i="39" s="1"/>
  <c r="H181" i="39"/>
  <c r="I181" i="39" s="1"/>
  <c r="H180" i="39"/>
  <c r="I180" i="39" s="1"/>
  <c r="H179" i="39"/>
  <c r="I179" i="39" s="1"/>
  <c r="H178" i="39"/>
  <c r="I178" i="39" s="1"/>
  <c r="H177" i="39"/>
  <c r="I177" i="39" s="1"/>
  <c r="H176" i="39"/>
  <c r="I176" i="39" s="1"/>
  <c r="H175" i="39"/>
  <c r="I175" i="39" s="1"/>
  <c r="H174" i="39"/>
  <c r="I174" i="39" s="1"/>
  <c r="H173" i="39"/>
  <c r="I173" i="39" s="1"/>
  <c r="H172" i="39"/>
  <c r="I172" i="39" s="1"/>
  <c r="H171" i="39"/>
  <c r="I171" i="39" s="1"/>
  <c r="H170" i="39"/>
  <c r="I170" i="39" s="1"/>
  <c r="H169" i="39"/>
  <c r="I169" i="39" s="1"/>
  <c r="H168" i="39"/>
  <c r="I168" i="39" s="1"/>
  <c r="H167" i="39"/>
  <c r="I167" i="39" s="1"/>
  <c r="H166" i="39"/>
  <c r="I166" i="39" s="1"/>
  <c r="H165" i="39"/>
  <c r="I165" i="39" s="1"/>
  <c r="H163" i="39"/>
  <c r="I163" i="39" s="1"/>
  <c r="H162" i="39"/>
  <c r="I162" i="39" s="1"/>
  <c r="H161" i="39"/>
  <c r="I161" i="39" s="1"/>
  <c r="H160" i="39"/>
  <c r="I160" i="39" s="1"/>
  <c r="H159" i="39"/>
  <c r="I159" i="39" s="1"/>
  <c r="H158" i="39"/>
  <c r="I158" i="39" s="1"/>
  <c r="H157" i="39"/>
  <c r="I157" i="39" s="1"/>
  <c r="H156" i="39"/>
  <c r="I156" i="39" s="1"/>
  <c r="H155" i="39"/>
  <c r="I155" i="39" s="1"/>
  <c r="H154" i="39"/>
  <c r="I154" i="39" s="1"/>
  <c r="H153" i="39"/>
  <c r="I153" i="39" s="1"/>
  <c r="H152" i="39"/>
  <c r="I152" i="39" s="1"/>
  <c r="H151" i="39"/>
  <c r="I151" i="39" s="1"/>
  <c r="H150" i="39"/>
  <c r="I150" i="39" s="1"/>
  <c r="H149" i="39"/>
  <c r="I149" i="39" s="1"/>
  <c r="H148" i="39"/>
  <c r="I148" i="39" s="1"/>
  <c r="H147" i="39"/>
  <c r="I147" i="39" s="1"/>
  <c r="H146" i="39"/>
  <c r="I146" i="39" s="1"/>
  <c r="H145" i="39"/>
  <c r="I145" i="39" s="1"/>
  <c r="H144" i="39"/>
  <c r="I144" i="39" s="1"/>
  <c r="H143" i="39"/>
  <c r="I143" i="39" s="1"/>
  <c r="H142" i="39"/>
  <c r="I142" i="39" s="1"/>
  <c r="H141" i="39"/>
  <c r="I141" i="39" s="1"/>
  <c r="H140" i="39"/>
  <c r="I140" i="39" s="1"/>
  <c r="H139" i="39"/>
  <c r="I139" i="39" s="1"/>
  <c r="H138" i="39"/>
  <c r="I138" i="39" s="1"/>
  <c r="H137" i="39"/>
  <c r="I137" i="39" s="1"/>
  <c r="H136" i="39"/>
  <c r="I136" i="39" s="1"/>
  <c r="H135" i="39"/>
  <c r="I135" i="39" s="1"/>
  <c r="H134" i="39"/>
  <c r="I134" i="39" s="1"/>
  <c r="H133" i="39"/>
  <c r="I133" i="39" s="1"/>
  <c r="H132" i="39"/>
  <c r="I132" i="39" s="1"/>
  <c r="H131" i="39"/>
  <c r="I131" i="39" s="1"/>
  <c r="H130" i="39"/>
  <c r="I130" i="39" s="1"/>
  <c r="H129" i="39"/>
  <c r="I129" i="39" s="1"/>
  <c r="H128" i="39"/>
  <c r="I128" i="39" s="1"/>
  <c r="H127" i="39"/>
  <c r="I127" i="39" s="1"/>
  <c r="H126" i="39"/>
  <c r="I126" i="39" s="1"/>
  <c r="H125" i="39"/>
  <c r="I125" i="39" s="1"/>
  <c r="H124" i="39"/>
  <c r="I124" i="39" s="1"/>
  <c r="H123" i="39"/>
  <c r="I123" i="39" s="1"/>
  <c r="H122" i="39"/>
  <c r="I122" i="39" s="1"/>
  <c r="H121" i="39"/>
  <c r="I121" i="39" s="1"/>
  <c r="H120" i="39"/>
  <c r="I120" i="39" s="1"/>
  <c r="H119" i="39"/>
  <c r="I119" i="39" s="1"/>
  <c r="H118" i="39"/>
  <c r="I118" i="39" s="1"/>
  <c r="H117" i="39"/>
  <c r="I117" i="39" s="1"/>
  <c r="H116" i="39"/>
  <c r="I116" i="39" s="1"/>
  <c r="H115" i="39"/>
  <c r="I115" i="39" s="1"/>
  <c r="H114" i="39"/>
  <c r="I114" i="39" s="1"/>
  <c r="H113" i="39"/>
  <c r="I113" i="39" s="1"/>
  <c r="H112" i="39"/>
  <c r="I112" i="39" s="1"/>
  <c r="H111" i="39"/>
  <c r="I111" i="39" s="1"/>
  <c r="H110" i="39"/>
  <c r="I110" i="39" s="1"/>
  <c r="H109" i="39"/>
  <c r="I109" i="39" s="1"/>
  <c r="H108" i="39"/>
  <c r="I108" i="39" s="1"/>
  <c r="H107" i="39"/>
  <c r="I107" i="39" s="1"/>
  <c r="H106" i="39"/>
  <c r="I106" i="39" s="1"/>
  <c r="H105" i="39"/>
  <c r="I105" i="39" s="1"/>
  <c r="H104" i="39"/>
  <c r="I104" i="39" s="1"/>
  <c r="H103" i="39"/>
  <c r="I103" i="39" s="1"/>
  <c r="H102" i="39"/>
  <c r="I102" i="39" s="1"/>
  <c r="H101" i="39"/>
  <c r="I101" i="39" s="1"/>
  <c r="H100" i="39"/>
  <c r="I100" i="39" s="1"/>
  <c r="H99" i="39"/>
  <c r="H98" i="39"/>
  <c r="I98" i="39" s="1"/>
  <c r="H97" i="39"/>
  <c r="I97" i="39" s="1"/>
  <c r="H96" i="39"/>
  <c r="I96" i="39" s="1"/>
  <c r="H95" i="39"/>
  <c r="I95" i="39" s="1"/>
  <c r="H94" i="39"/>
  <c r="I94" i="39" s="1"/>
  <c r="H93" i="39"/>
  <c r="I93" i="39" s="1"/>
  <c r="H92" i="39"/>
  <c r="I92" i="39" s="1"/>
  <c r="H91" i="39"/>
  <c r="I91" i="39" s="1"/>
  <c r="H90" i="39"/>
  <c r="I90" i="39" s="1"/>
  <c r="H89" i="39"/>
  <c r="I89" i="39" s="1"/>
  <c r="H88" i="39"/>
  <c r="I88" i="39" s="1"/>
  <c r="H87" i="39"/>
  <c r="I87" i="39" s="1"/>
  <c r="H86" i="39"/>
  <c r="I86" i="39" s="1"/>
  <c r="H85" i="39"/>
  <c r="I85" i="39" s="1"/>
  <c r="H84" i="39"/>
  <c r="I84" i="39" s="1"/>
  <c r="H83" i="39"/>
  <c r="I83" i="39" s="1"/>
  <c r="H82" i="39"/>
  <c r="I82" i="39" s="1"/>
  <c r="H81" i="39"/>
  <c r="I81" i="39" s="1"/>
  <c r="H80" i="39"/>
  <c r="I80" i="39" s="1"/>
  <c r="H79" i="39"/>
  <c r="I79" i="39" s="1"/>
  <c r="H78" i="39"/>
  <c r="I78" i="39" s="1"/>
  <c r="H77" i="39"/>
  <c r="I77" i="39" s="1"/>
  <c r="H76" i="39"/>
  <c r="I76" i="39" s="1"/>
  <c r="H75" i="39"/>
  <c r="I75" i="39" s="1"/>
  <c r="H74" i="39"/>
  <c r="I74" i="39" s="1"/>
  <c r="H73" i="39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2" i="39"/>
  <c r="I22" i="39" s="1"/>
  <c r="H21" i="39"/>
  <c r="I21" i="39" s="1"/>
  <c r="H20" i="39"/>
  <c r="I20" i="39" s="1"/>
  <c r="H19" i="39"/>
  <c r="I19" i="39" s="1"/>
  <c r="H18" i="39"/>
  <c r="I18" i="39" s="1"/>
  <c r="H17" i="39"/>
  <c r="I17" i="39" s="1"/>
  <c r="H16" i="39"/>
  <c r="I16" i="39" s="1"/>
  <c r="H15" i="39"/>
  <c r="I15" i="39" s="1"/>
  <c r="H14" i="39"/>
  <c r="I14" i="39" s="1"/>
  <c r="H13" i="39"/>
  <c r="I13" i="39" s="1"/>
  <c r="H12" i="39"/>
  <c r="I12" i="39" s="1"/>
  <c r="H11" i="39"/>
  <c r="I11" i="39" s="1"/>
  <c r="H10" i="39"/>
  <c r="I10" i="39" s="1"/>
  <c r="H9" i="39"/>
  <c r="I9" i="39" s="1"/>
  <c r="H8" i="39"/>
  <c r="I8" i="39" s="1"/>
  <c r="H183" i="34" l="1"/>
  <c r="I183" i="34" s="1"/>
  <c r="H217" i="34"/>
  <c r="I217" i="34" s="1"/>
  <c r="H216" i="34"/>
  <c r="I216" i="34" s="1"/>
  <c r="H215" i="34"/>
  <c r="I215" i="34" s="1"/>
  <c r="H214" i="34"/>
  <c r="I214" i="34" s="1"/>
  <c r="H213" i="34"/>
  <c r="I213" i="34" s="1"/>
  <c r="H212" i="34"/>
  <c r="I212" i="34" s="1"/>
  <c r="H211" i="34"/>
  <c r="I211" i="34" s="1"/>
  <c r="H210" i="34"/>
  <c r="I210" i="34" s="1"/>
  <c r="H209" i="34"/>
  <c r="I209" i="34" s="1"/>
  <c r="H208" i="34"/>
  <c r="I208" i="34" s="1"/>
  <c r="H207" i="34"/>
  <c r="I207" i="34" s="1"/>
  <c r="H206" i="34"/>
  <c r="I206" i="34" s="1"/>
  <c r="H205" i="34"/>
  <c r="I205" i="34" s="1"/>
  <c r="H204" i="34"/>
  <c r="I204" i="34" s="1"/>
  <c r="H203" i="34"/>
  <c r="I203" i="34" s="1"/>
  <c r="H202" i="34"/>
  <c r="I202" i="34" s="1"/>
  <c r="H201" i="34"/>
  <c r="I201" i="34" s="1"/>
  <c r="H200" i="34"/>
  <c r="I200" i="34" s="1"/>
  <c r="H199" i="34"/>
  <c r="I199" i="34" s="1"/>
  <c r="H198" i="34"/>
  <c r="I198" i="34" s="1"/>
  <c r="H197" i="34"/>
  <c r="I197" i="34" s="1"/>
  <c r="H196" i="34"/>
  <c r="I196" i="34" s="1"/>
  <c r="H195" i="34"/>
  <c r="I195" i="34" s="1"/>
  <c r="H194" i="34"/>
  <c r="I194" i="34" s="1"/>
  <c r="H193" i="34"/>
  <c r="I193" i="34" s="1"/>
  <c r="H192" i="34"/>
  <c r="I192" i="34" s="1"/>
  <c r="H191" i="34"/>
  <c r="I191" i="34" s="1"/>
  <c r="H190" i="34"/>
  <c r="I190" i="34" s="1"/>
  <c r="H189" i="34"/>
  <c r="I189" i="34" s="1"/>
  <c r="H188" i="34"/>
  <c r="I188" i="34" s="1"/>
  <c r="H187" i="34"/>
  <c r="I187" i="34" s="1"/>
  <c r="H186" i="34"/>
  <c r="I186" i="34" s="1"/>
  <c r="H185" i="34"/>
  <c r="I185" i="34" s="1"/>
  <c r="H184" i="34"/>
  <c r="I184" i="34" s="1"/>
  <c r="H182" i="34"/>
  <c r="I182" i="34" s="1"/>
  <c r="H181" i="34"/>
  <c r="I181" i="34" s="1"/>
  <c r="H180" i="34"/>
  <c r="I180" i="34" s="1"/>
  <c r="H178" i="34"/>
  <c r="I178" i="34" s="1"/>
  <c r="H177" i="34"/>
  <c r="I177" i="34" s="1"/>
  <c r="H176" i="34"/>
  <c r="I176" i="34" s="1"/>
  <c r="H175" i="34"/>
  <c r="I175" i="34" s="1"/>
  <c r="H174" i="34"/>
  <c r="I174" i="34" s="1"/>
  <c r="H173" i="34"/>
  <c r="I173" i="34" s="1"/>
  <c r="H172" i="34"/>
  <c r="I172" i="34" s="1"/>
  <c r="H171" i="34"/>
  <c r="I171" i="34" s="1"/>
  <c r="H170" i="34"/>
  <c r="I170" i="34" s="1"/>
  <c r="H169" i="34"/>
  <c r="I169" i="34" s="1"/>
  <c r="H168" i="34"/>
  <c r="I168" i="34" s="1"/>
  <c r="H167" i="34"/>
  <c r="I167" i="34" s="1"/>
  <c r="H166" i="34"/>
  <c r="I166" i="34" s="1"/>
  <c r="H165" i="34"/>
  <c r="I165" i="34" s="1"/>
  <c r="H164" i="34"/>
  <c r="I164" i="34" s="1"/>
  <c r="H163" i="34"/>
  <c r="I163" i="34" s="1"/>
  <c r="H162" i="34"/>
  <c r="I162" i="34" s="1"/>
  <c r="H161" i="34"/>
  <c r="I161" i="34" s="1"/>
  <c r="H160" i="34"/>
  <c r="I160" i="34" s="1"/>
  <c r="H159" i="34"/>
  <c r="I159" i="34" s="1"/>
  <c r="H158" i="34"/>
  <c r="I158" i="34" s="1"/>
  <c r="H157" i="34"/>
  <c r="I157" i="34" s="1"/>
  <c r="H156" i="34"/>
  <c r="I156" i="34" s="1"/>
  <c r="H155" i="34"/>
  <c r="I155" i="34" s="1"/>
  <c r="H154" i="34"/>
  <c r="I154" i="34" s="1"/>
  <c r="H179" i="34"/>
  <c r="I179" i="34" s="1"/>
  <c r="H153" i="34"/>
  <c r="I153" i="34" s="1"/>
  <c r="H152" i="34"/>
  <c r="I152" i="34" s="1"/>
  <c r="H151" i="34"/>
  <c r="I151" i="34" s="1"/>
  <c r="H150" i="34"/>
  <c r="I150" i="34" s="1"/>
  <c r="H149" i="34"/>
  <c r="I149" i="34" s="1"/>
  <c r="H148" i="34"/>
  <c r="I148" i="34" s="1"/>
  <c r="H147" i="34"/>
  <c r="I147" i="34" s="1"/>
  <c r="H146" i="34"/>
  <c r="I146" i="34" s="1"/>
  <c r="H145" i="34"/>
  <c r="I145" i="34" s="1"/>
  <c r="H144" i="34"/>
  <c r="I144" i="34" s="1"/>
  <c r="H143" i="34"/>
  <c r="I143" i="34" s="1"/>
  <c r="H142" i="34"/>
  <c r="I142" i="34" s="1"/>
  <c r="H141" i="34"/>
  <c r="I141" i="34" s="1"/>
  <c r="H140" i="34"/>
  <c r="I140" i="34" s="1"/>
  <c r="H139" i="34"/>
  <c r="I139" i="34" s="1"/>
  <c r="H138" i="34"/>
  <c r="I138" i="34" s="1"/>
  <c r="H137" i="34"/>
  <c r="I137" i="34" s="1"/>
  <c r="H136" i="34"/>
  <c r="I136" i="34" s="1"/>
  <c r="H135" i="34"/>
  <c r="I135" i="34" s="1"/>
  <c r="H134" i="34"/>
  <c r="I134" i="34" s="1"/>
  <c r="H133" i="34"/>
  <c r="I133" i="34" s="1"/>
  <c r="H132" i="34"/>
  <c r="I132" i="34" s="1"/>
  <c r="H131" i="34"/>
  <c r="I131" i="34" s="1"/>
  <c r="H130" i="34"/>
  <c r="I130" i="34" s="1"/>
  <c r="H129" i="34"/>
  <c r="I129" i="34" s="1"/>
  <c r="H128" i="34"/>
  <c r="I128" i="34" s="1"/>
  <c r="H127" i="34"/>
  <c r="I127" i="34" s="1"/>
  <c r="H126" i="34"/>
  <c r="I126" i="34" s="1"/>
  <c r="H125" i="34"/>
  <c r="I125" i="34" s="1"/>
  <c r="H124" i="34"/>
  <c r="I124" i="34" s="1"/>
  <c r="H123" i="34"/>
  <c r="I123" i="34" s="1"/>
  <c r="H122" i="34"/>
  <c r="I122" i="34" s="1"/>
  <c r="H121" i="34"/>
  <c r="I121" i="34" s="1"/>
  <c r="H120" i="34"/>
  <c r="I120" i="34" s="1"/>
  <c r="H119" i="34"/>
  <c r="I119" i="34" s="1"/>
  <c r="H118" i="34"/>
  <c r="I118" i="34" s="1"/>
  <c r="H117" i="34"/>
  <c r="I117" i="34" s="1"/>
  <c r="H116" i="34"/>
  <c r="I116" i="34" s="1"/>
  <c r="H115" i="34"/>
  <c r="I115" i="34" s="1"/>
  <c r="H114" i="34"/>
  <c r="I114" i="34" s="1"/>
  <c r="H113" i="34"/>
  <c r="I113" i="34" s="1"/>
  <c r="H112" i="34"/>
  <c r="I112" i="34" s="1"/>
  <c r="H111" i="34"/>
  <c r="I111" i="34" s="1"/>
  <c r="H110" i="34"/>
  <c r="I110" i="34" s="1"/>
  <c r="H109" i="34"/>
  <c r="I109" i="34" s="1"/>
  <c r="H108" i="34"/>
  <c r="I108" i="34" s="1"/>
  <c r="H107" i="34"/>
  <c r="I107" i="34" s="1"/>
  <c r="H106" i="34"/>
  <c r="I106" i="34" s="1"/>
  <c r="H105" i="34"/>
  <c r="I105" i="34" s="1"/>
  <c r="H104" i="34"/>
  <c r="I104" i="34" s="1"/>
  <c r="H103" i="34"/>
  <c r="I103" i="34" s="1"/>
  <c r="H102" i="34"/>
  <c r="I102" i="34" s="1"/>
  <c r="H101" i="34"/>
  <c r="I101" i="34" s="1"/>
  <c r="H100" i="34"/>
  <c r="I100" i="34" s="1"/>
  <c r="H99" i="34"/>
  <c r="H98" i="34"/>
  <c r="I98" i="34" s="1"/>
  <c r="H97" i="34"/>
  <c r="I97" i="34" s="1"/>
  <c r="H96" i="34"/>
  <c r="I96" i="34" s="1"/>
  <c r="H95" i="34"/>
  <c r="I95" i="34" s="1"/>
  <c r="H94" i="34"/>
  <c r="I94" i="34" s="1"/>
  <c r="H93" i="34"/>
  <c r="I93" i="34" s="1"/>
  <c r="H92" i="34"/>
  <c r="I92" i="34" s="1"/>
  <c r="H91" i="34"/>
  <c r="I91" i="34" s="1"/>
  <c r="H90" i="34"/>
  <c r="I90" i="34" s="1"/>
  <c r="H89" i="34"/>
  <c r="I89" i="34" s="1"/>
  <c r="H88" i="34"/>
  <c r="I88" i="34" s="1"/>
  <c r="H87" i="34"/>
  <c r="I87" i="34" s="1"/>
  <c r="H86" i="34"/>
  <c r="I86" i="34" s="1"/>
  <c r="H85" i="34"/>
  <c r="I85" i="34" s="1"/>
  <c r="H84" i="34"/>
  <c r="I84" i="34" s="1"/>
  <c r="H83" i="34"/>
  <c r="I83" i="34" s="1"/>
  <c r="H82" i="34"/>
  <c r="I82" i="34" s="1"/>
  <c r="H81" i="34"/>
  <c r="I81" i="34" s="1"/>
  <c r="H80" i="34"/>
  <c r="I80" i="34" s="1"/>
  <c r="H79" i="34"/>
  <c r="I79" i="34" s="1"/>
  <c r="H78" i="34"/>
  <c r="I78" i="34" s="1"/>
  <c r="H77" i="34"/>
  <c r="I77" i="34" s="1"/>
  <c r="H76" i="34"/>
  <c r="I76" i="34" s="1"/>
  <c r="H75" i="34"/>
  <c r="I75" i="34" s="1"/>
  <c r="H74" i="34"/>
  <c r="I74" i="34" s="1"/>
  <c r="H73" i="34"/>
  <c r="H72" i="34"/>
  <c r="I72" i="34" s="1"/>
  <c r="H71" i="34"/>
  <c r="I71" i="34" s="1"/>
  <c r="H70" i="34"/>
  <c r="I70" i="34" s="1"/>
  <c r="H69" i="34"/>
  <c r="I69" i="34" s="1"/>
  <c r="H68" i="34"/>
  <c r="I68" i="34" s="1"/>
  <c r="H67" i="34"/>
  <c r="I67" i="34" s="1"/>
  <c r="H66" i="34"/>
  <c r="I66" i="34" s="1"/>
  <c r="H65" i="34"/>
  <c r="I65" i="34" s="1"/>
  <c r="H64" i="34"/>
  <c r="I64" i="34" s="1"/>
  <c r="H63" i="34"/>
  <c r="I63" i="34" s="1"/>
  <c r="H62" i="34"/>
  <c r="I62" i="34" s="1"/>
  <c r="H61" i="34"/>
  <c r="I61" i="34" s="1"/>
  <c r="H60" i="34"/>
  <c r="I60" i="34" s="1"/>
  <c r="H59" i="34"/>
  <c r="I59" i="34" s="1"/>
  <c r="H58" i="34"/>
  <c r="I58" i="34" s="1"/>
  <c r="H57" i="34"/>
  <c r="I57" i="34" s="1"/>
  <c r="H56" i="34"/>
  <c r="I56" i="34" s="1"/>
  <c r="H55" i="34"/>
  <c r="I55" i="34" s="1"/>
  <c r="H54" i="34"/>
  <c r="I54" i="34" s="1"/>
  <c r="H53" i="34"/>
  <c r="I53" i="34" s="1"/>
  <c r="H52" i="34"/>
  <c r="I52" i="34" s="1"/>
  <c r="H51" i="34"/>
  <c r="I51" i="34" s="1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H35" i="34"/>
  <c r="I35" i="34" s="1"/>
  <c r="H34" i="34"/>
  <c r="I34" i="34" s="1"/>
  <c r="H33" i="34"/>
  <c r="I33" i="34" s="1"/>
  <c r="H32" i="34"/>
  <c r="I32" i="34" s="1"/>
  <c r="H31" i="34"/>
  <c r="I31" i="34" s="1"/>
  <c r="H30" i="34"/>
  <c r="I30" i="34" s="1"/>
  <c r="H29" i="34"/>
  <c r="I29" i="34" s="1"/>
  <c r="H28" i="34"/>
  <c r="I28" i="34" s="1"/>
  <c r="H27" i="34"/>
  <c r="I27" i="34" s="1"/>
  <c r="H26" i="34"/>
  <c r="I26" i="34" s="1"/>
  <c r="H25" i="34"/>
  <c r="I25" i="34" s="1"/>
  <c r="H24" i="34"/>
  <c r="I24" i="34" s="1"/>
  <c r="H23" i="34"/>
  <c r="I23" i="34" s="1"/>
  <c r="H22" i="34"/>
  <c r="I22" i="34" s="1"/>
  <c r="H21" i="34"/>
  <c r="I21" i="34" s="1"/>
  <c r="H20" i="34"/>
  <c r="I20" i="34" s="1"/>
  <c r="H19" i="34"/>
  <c r="I19" i="34" s="1"/>
  <c r="H18" i="34"/>
  <c r="I18" i="34" s="1"/>
  <c r="H17" i="34"/>
  <c r="I17" i="34" s="1"/>
  <c r="H16" i="34"/>
  <c r="I16" i="34" s="1"/>
  <c r="H15" i="34"/>
  <c r="I15" i="34" s="1"/>
  <c r="H14" i="34"/>
  <c r="I14" i="34" s="1"/>
  <c r="H13" i="34"/>
  <c r="I13" i="34" s="1"/>
  <c r="H12" i="34"/>
  <c r="I12" i="34" s="1"/>
  <c r="H11" i="34"/>
  <c r="I11" i="34" s="1"/>
  <c r="H10" i="34"/>
  <c r="I10" i="34" s="1"/>
  <c r="H9" i="34"/>
  <c r="I9" i="34" s="1"/>
  <c r="H8" i="34"/>
  <c r="I8" i="34" s="1"/>
  <c r="B52" i="37" l="1"/>
  <c r="B39" i="37"/>
  <c r="B26" i="37"/>
  <c r="B14" i="37"/>
  <c r="E40" i="36" l="1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F4" i="35"/>
  <c r="I10" i="35"/>
  <c r="H205" i="33" l="1"/>
  <c r="I205" i="33" s="1"/>
  <c r="H204" i="33"/>
  <c r="I204" i="33" s="1"/>
  <c r="H203" i="33"/>
  <c r="I203" i="33" s="1"/>
  <c r="H202" i="33"/>
  <c r="I202" i="33" s="1"/>
  <c r="H201" i="33"/>
  <c r="I201" i="33" s="1"/>
  <c r="H200" i="33"/>
  <c r="I200" i="33" s="1"/>
  <c r="H199" i="33"/>
  <c r="I199" i="33" s="1"/>
  <c r="H198" i="33"/>
  <c r="I198" i="33" s="1"/>
  <c r="H197" i="33"/>
  <c r="I197" i="33" s="1"/>
  <c r="H196" i="33"/>
  <c r="I196" i="33" s="1"/>
  <c r="H195" i="33"/>
  <c r="I195" i="33" s="1"/>
  <c r="H194" i="33"/>
  <c r="I194" i="33" s="1"/>
  <c r="H193" i="33"/>
  <c r="I193" i="33" s="1"/>
  <c r="H192" i="33"/>
  <c r="I192" i="33" s="1"/>
  <c r="H191" i="33"/>
  <c r="I191" i="33" s="1"/>
  <c r="H190" i="33"/>
  <c r="I190" i="33" s="1"/>
  <c r="H189" i="33"/>
  <c r="I189" i="33" s="1"/>
  <c r="H188" i="33"/>
  <c r="I188" i="33" s="1"/>
  <c r="H187" i="33"/>
  <c r="I187" i="33" s="1"/>
  <c r="H186" i="33"/>
  <c r="I186" i="33" s="1"/>
  <c r="H185" i="33"/>
  <c r="I185" i="33" s="1"/>
  <c r="H184" i="33"/>
  <c r="I184" i="33" s="1"/>
  <c r="H183" i="33"/>
  <c r="I183" i="33" s="1"/>
  <c r="H182" i="33"/>
  <c r="I182" i="33" s="1"/>
  <c r="H181" i="33"/>
  <c r="I181" i="33" s="1"/>
  <c r="H180" i="33"/>
  <c r="I180" i="33" s="1"/>
  <c r="H179" i="33"/>
  <c r="I179" i="33" s="1"/>
  <c r="H178" i="33"/>
  <c r="I178" i="33" s="1"/>
  <c r="H177" i="33"/>
  <c r="I177" i="33" s="1"/>
  <c r="H176" i="33"/>
  <c r="I176" i="33" s="1"/>
  <c r="H175" i="33"/>
  <c r="I175" i="33" s="1"/>
  <c r="H174" i="33"/>
  <c r="I174" i="33" s="1"/>
  <c r="H173" i="33"/>
  <c r="I173" i="33" s="1"/>
  <c r="H172" i="33"/>
  <c r="I172" i="33" s="1"/>
  <c r="H171" i="33"/>
  <c r="I171" i="33" s="1"/>
  <c r="H170" i="33"/>
  <c r="I170" i="33" s="1"/>
  <c r="H169" i="33"/>
  <c r="I169" i="33" s="1"/>
  <c r="H168" i="33"/>
  <c r="I168" i="33" s="1"/>
  <c r="H167" i="33"/>
  <c r="I167" i="33" s="1"/>
  <c r="H166" i="33"/>
  <c r="I166" i="33" s="1"/>
  <c r="H165" i="33"/>
  <c r="I165" i="33" s="1"/>
  <c r="H164" i="33"/>
  <c r="I164" i="33" s="1"/>
  <c r="H163" i="33"/>
  <c r="I163" i="33" s="1"/>
  <c r="H162" i="33"/>
  <c r="I162" i="33" s="1"/>
  <c r="H161" i="33"/>
  <c r="I161" i="33" s="1"/>
  <c r="H160" i="33"/>
  <c r="I160" i="33" s="1"/>
  <c r="H159" i="33"/>
  <c r="I159" i="33" s="1"/>
  <c r="H158" i="33"/>
  <c r="I158" i="33" s="1"/>
  <c r="H157" i="33"/>
  <c r="I157" i="33" s="1"/>
  <c r="H156" i="33"/>
  <c r="I156" i="33" s="1"/>
  <c r="H155" i="33"/>
  <c r="I155" i="33" s="1"/>
  <c r="H154" i="33"/>
  <c r="I154" i="33" s="1"/>
  <c r="H153" i="33"/>
  <c r="I153" i="33" s="1"/>
  <c r="H152" i="33"/>
  <c r="I152" i="33" s="1"/>
  <c r="H151" i="33"/>
  <c r="I151" i="33" s="1"/>
  <c r="H150" i="33"/>
  <c r="I150" i="33" s="1"/>
  <c r="H149" i="33"/>
  <c r="I149" i="33" s="1"/>
  <c r="H148" i="33"/>
  <c r="I148" i="33" s="1"/>
  <c r="H147" i="33"/>
  <c r="I147" i="33" s="1"/>
  <c r="H146" i="33"/>
  <c r="I146" i="33" s="1"/>
  <c r="H145" i="33"/>
  <c r="I145" i="33" s="1"/>
  <c r="H144" i="33"/>
  <c r="I144" i="33" s="1"/>
  <c r="H143" i="33"/>
  <c r="I143" i="33" s="1"/>
  <c r="H142" i="33"/>
  <c r="I142" i="33" s="1"/>
  <c r="H141" i="33"/>
  <c r="I141" i="33" s="1"/>
  <c r="H140" i="33"/>
  <c r="I140" i="33" s="1"/>
  <c r="H139" i="33"/>
  <c r="I139" i="33" s="1"/>
  <c r="H138" i="33"/>
  <c r="I138" i="33" s="1"/>
  <c r="H137" i="33"/>
  <c r="I137" i="33" s="1"/>
  <c r="H136" i="33"/>
  <c r="I136" i="33" s="1"/>
  <c r="H135" i="33"/>
  <c r="I135" i="33" s="1"/>
  <c r="H134" i="33"/>
  <c r="I134" i="33" s="1"/>
  <c r="H133" i="33"/>
  <c r="I133" i="33" s="1"/>
  <c r="H132" i="33"/>
  <c r="I132" i="33" s="1"/>
  <c r="H131" i="33"/>
  <c r="I131" i="33" s="1"/>
  <c r="H130" i="33"/>
  <c r="I130" i="33" s="1"/>
  <c r="H129" i="33"/>
  <c r="I129" i="33" s="1"/>
  <c r="H128" i="33"/>
  <c r="I128" i="33" s="1"/>
  <c r="H127" i="33"/>
  <c r="I127" i="33" s="1"/>
  <c r="H126" i="33"/>
  <c r="I126" i="33" s="1"/>
  <c r="H125" i="33"/>
  <c r="I125" i="33" s="1"/>
  <c r="H124" i="33"/>
  <c r="I124" i="33" s="1"/>
  <c r="H123" i="33"/>
  <c r="I123" i="33" s="1"/>
  <c r="H122" i="33"/>
  <c r="I122" i="33" s="1"/>
  <c r="H121" i="33"/>
  <c r="I121" i="33" s="1"/>
  <c r="H120" i="33"/>
  <c r="I120" i="33" s="1"/>
  <c r="H119" i="33"/>
  <c r="I119" i="33" s="1"/>
  <c r="H118" i="33"/>
  <c r="I118" i="33" s="1"/>
  <c r="H117" i="33"/>
  <c r="I117" i="33" s="1"/>
  <c r="H116" i="33"/>
  <c r="I116" i="33" s="1"/>
  <c r="H115" i="33"/>
  <c r="I115" i="33" s="1"/>
  <c r="H114" i="33"/>
  <c r="I114" i="33" s="1"/>
  <c r="H113" i="33"/>
  <c r="I113" i="33" s="1"/>
  <c r="H112" i="33"/>
  <c r="I112" i="33" s="1"/>
  <c r="H111" i="33"/>
  <c r="I111" i="33" s="1"/>
  <c r="H110" i="33"/>
  <c r="I110" i="33" s="1"/>
  <c r="H109" i="33"/>
  <c r="I109" i="33" s="1"/>
  <c r="H108" i="33"/>
  <c r="I108" i="33" s="1"/>
  <c r="H107" i="33"/>
  <c r="I107" i="33" s="1"/>
  <c r="H106" i="33"/>
  <c r="I106" i="33" s="1"/>
  <c r="H105" i="33"/>
  <c r="I105" i="33" s="1"/>
  <c r="H104" i="33"/>
  <c r="I104" i="33" s="1"/>
  <c r="H103" i="33"/>
  <c r="I103" i="33" s="1"/>
  <c r="H102" i="33"/>
  <c r="I102" i="33" s="1"/>
  <c r="H101" i="33"/>
  <c r="I101" i="33" s="1"/>
  <c r="H100" i="33"/>
  <c r="I100" i="33" s="1"/>
  <c r="H99" i="33"/>
  <c r="I98" i="33"/>
  <c r="H98" i="33"/>
  <c r="I97" i="33"/>
  <c r="H97" i="33"/>
  <c r="I96" i="33"/>
  <c r="H96" i="33"/>
  <c r="I95" i="33"/>
  <c r="H95" i="33"/>
  <c r="I94" i="33"/>
  <c r="H94" i="33"/>
  <c r="I93" i="33"/>
  <c r="H93" i="33"/>
  <c r="H92" i="33"/>
  <c r="I92" i="33" s="1"/>
  <c r="H91" i="33"/>
  <c r="I91" i="33" s="1"/>
  <c r="H90" i="33"/>
  <c r="I90" i="33" s="1"/>
  <c r="H89" i="33"/>
  <c r="I89" i="33" s="1"/>
  <c r="H88" i="33"/>
  <c r="I88" i="33" s="1"/>
  <c r="H87" i="33"/>
  <c r="I87" i="33" s="1"/>
  <c r="H86" i="33"/>
  <c r="I86" i="33" s="1"/>
  <c r="H85" i="33"/>
  <c r="I85" i="33" s="1"/>
  <c r="H84" i="33"/>
  <c r="I84" i="33" s="1"/>
  <c r="H83" i="33"/>
  <c r="I83" i="33" s="1"/>
  <c r="H82" i="33"/>
  <c r="I82" i="33" s="1"/>
  <c r="H81" i="33"/>
  <c r="I81" i="33" s="1"/>
  <c r="H80" i="33"/>
  <c r="I80" i="33" s="1"/>
  <c r="H79" i="33"/>
  <c r="I79" i="33" s="1"/>
  <c r="H78" i="33"/>
  <c r="I78" i="33" s="1"/>
  <c r="H77" i="33"/>
  <c r="I77" i="33" s="1"/>
  <c r="H76" i="33"/>
  <c r="I76" i="33" s="1"/>
  <c r="H75" i="33"/>
  <c r="I75" i="33" s="1"/>
  <c r="H74" i="33"/>
  <c r="I74" i="33" s="1"/>
  <c r="H73" i="33"/>
  <c r="H72" i="33"/>
  <c r="I72" i="33" s="1"/>
  <c r="H71" i="33"/>
  <c r="I71" i="33" s="1"/>
  <c r="H70" i="33"/>
  <c r="I70" i="33" s="1"/>
  <c r="H69" i="33"/>
  <c r="I69" i="33" s="1"/>
  <c r="H68" i="33"/>
  <c r="I68" i="33" s="1"/>
  <c r="H67" i="33"/>
  <c r="I67" i="33" s="1"/>
  <c r="H66" i="33"/>
  <c r="I66" i="33" s="1"/>
  <c r="H65" i="33"/>
  <c r="I65" i="33" s="1"/>
  <c r="H64" i="33"/>
  <c r="I64" i="33" s="1"/>
  <c r="H63" i="33"/>
  <c r="I63" i="33" s="1"/>
  <c r="H62" i="33"/>
  <c r="I62" i="33" s="1"/>
  <c r="H61" i="33"/>
  <c r="I61" i="33" s="1"/>
  <c r="H60" i="33"/>
  <c r="I60" i="33" s="1"/>
  <c r="H59" i="33"/>
  <c r="I59" i="33" s="1"/>
  <c r="H58" i="33"/>
  <c r="I58" i="33" s="1"/>
  <c r="H57" i="33"/>
  <c r="I57" i="33" s="1"/>
  <c r="H56" i="33"/>
  <c r="I56" i="33" s="1"/>
  <c r="H55" i="33"/>
  <c r="I55" i="33" s="1"/>
  <c r="H54" i="33"/>
  <c r="I54" i="33" s="1"/>
  <c r="H53" i="33"/>
  <c r="I53" i="33" s="1"/>
  <c r="H52" i="33"/>
  <c r="I52" i="33" s="1"/>
  <c r="H51" i="33"/>
  <c r="I51" i="33" s="1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H44" i="33"/>
  <c r="I44" i="33" s="1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H37" i="33"/>
  <c r="I37" i="33" s="1"/>
  <c r="H36" i="33"/>
  <c r="I36" i="33" s="1"/>
  <c r="H35" i="33"/>
  <c r="I35" i="33" s="1"/>
  <c r="H34" i="33"/>
  <c r="I34" i="33" s="1"/>
  <c r="H33" i="33"/>
  <c r="I33" i="33" s="1"/>
  <c r="H32" i="33"/>
  <c r="I32" i="33" s="1"/>
  <c r="H31" i="33"/>
  <c r="I31" i="33" s="1"/>
  <c r="H30" i="33"/>
  <c r="I30" i="33" s="1"/>
  <c r="H29" i="33"/>
  <c r="I29" i="33" s="1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9" i="33"/>
  <c r="I9" i="33" s="1"/>
  <c r="H8" i="33"/>
  <c r="I8" i="33" s="1"/>
  <c r="H206" i="32" l="1"/>
  <c r="I206" i="32" s="1"/>
  <c r="H205" i="32"/>
  <c r="I205" i="32" s="1"/>
  <c r="H204" i="32"/>
  <c r="I204" i="32" s="1"/>
  <c r="H203" i="32"/>
  <c r="I203" i="32" s="1"/>
  <c r="H202" i="32"/>
  <c r="I202" i="32" s="1"/>
  <c r="H201" i="32"/>
  <c r="I201" i="32" s="1"/>
  <c r="H200" i="32"/>
  <c r="I200" i="32" s="1"/>
  <c r="H199" i="32"/>
  <c r="I199" i="32" s="1"/>
  <c r="H198" i="32"/>
  <c r="I198" i="32" s="1"/>
  <c r="H197" i="32"/>
  <c r="I197" i="32" s="1"/>
  <c r="H196" i="32"/>
  <c r="I196" i="32" s="1"/>
  <c r="H195" i="32"/>
  <c r="I195" i="32" s="1"/>
  <c r="H194" i="32"/>
  <c r="I194" i="32" s="1"/>
  <c r="H193" i="32"/>
  <c r="I193" i="32" s="1"/>
  <c r="H192" i="32"/>
  <c r="I192" i="32" s="1"/>
  <c r="H178" i="32"/>
  <c r="I178" i="32" s="1"/>
  <c r="H191" i="32"/>
  <c r="I191" i="32" s="1"/>
  <c r="H190" i="32"/>
  <c r="I190" i="32" s="1"/>
  <c r="H189" i="32"/>
  <c r="I189" i="32" s="1"/>
  <c r="H188" i="32"/>
  <c r="I188" i="32" s="1"/>
  <c r="H187" i="32"/>
  <c r="I187" i="32" s="1"/>
  <c r="H186" i="32"/>
  <c r="I186" i="32" s="1"/>
  <c r="H185" i="32"/>
  <c r="I185" i="32" s="1"/>
  <c r="H184" i="32"/>
  <c r="I184" i="32" s="1"/>
  <c r="H183" i="32"/>
  <c r="I183" i="32" s="1"/>
  <c r="H182" i="32"/>
  <c r="I182" i="32" s="1"/>
  <c r="H181" i="32"/>
  <c r="I181" i="32" s="1"/>
  <c r="H180" i="32"/>
  <c r="I180" i="32" s="1"/>
  <c r="H172" i="32"/>
  <c r="I172" i="32" s="1"/>
  <c r="H171" i="32"/>
  <c r="I171" i="32" s="1"/>
  <c r="H170" i="32"/>
  <c r="I170" i="32" s="1"/>
  <c r="H169" i="32"/>
  <c r="I169" i="32" s="1"/>
  <c r="H168" i="32"/>
  <c r="I168" i="32" s="1"/>
  <c r="H167" i="32"/>
  <c r="I167" i="32" s="1"/>
  <c r="H166" i="32"/>
  <c r="I166" i="32" s="1"/>
  <c r="H165" i="32"/>
  <c r="I165" i="32" s="1"/>
  <c r="H164" i="32"/>
  <c r="I164" i="32" s="1"/>
  <c r="H163" i="32"/>
  <c r="I163" i="32" s="1"/>
  <c r="H162" i="32"/>
  <c r="I162" i="32" s="1"/>
  <c r="H161" i="32"/>
  <c r="I161" i="32" s="1"/>
  <c r="H160" i="32"/>
  <c r="I160" i="32" s="1"/>
  <c r="H159" i="32"/>
  <c r="I159" i="32" s="1"/>
  <c r="H158" i="32"/>
  <c r="I158" i="32" s="1"/>
  <c r="H157" i="32"/>
  <c r="I157" i="32" s="1"/>
  <c r="H156" i="32"/>
  <c r="I156" i="32" s="1"/>
  <c r="H155" i="32"/>
  <c r="I155" i="32" s="1"/>
  <c r="H154" i="32"/>
  <c r="I154" i="32" s="1"/>
  <c r="H153" i="32"/>
  <c r="I153" i="32" s="1"/>
  <c r="H152" i="32"/>
  <c r="I152" i="32" s="1"/>
  <c r="H151" i="32"/>
  <c r="I151" i="32" s="1"/>
  <c r="H150" i="32"/>
  <c r="I150" i="32" s="1"/>
  <c r="H149" i="32"/>
  <c r="I149" i="32" s="1"/>
  <c r="H148" i="32"/>
  <c r="I148" i="32" s="1"/>
  <c r="H176" i="32"/>
  <c r="I176" i="32" s="1"/>
  <c r="H175" i="32"/>
  <c r="I175" i="32" s="1"/>
  <c r="H174" i="32"/>
  <c r="I174" i="32" s="1"/>
  <c r="H173" i="32"/>
  <c r="I173" i="32" s="1"/>
  <c r="H147" i="32"/>
  <c r="I147" i="32" s="1"/>
  <c r="H146" i="32"/>
  <c r="I146" i="32" s="1"/>
  <c r="H145" i="32"/>
  <c r="I145" i="32" s="1"/>
  <c r="H144" i="32"/>
  <c r="I144" i="32" s="1"/>
  <c r="H143" i="32"/>
  <c r="I143" i="32" s="1"/>
  <c r="H142" i="32"/>
  <c r="I142" i="32" s="1"/>
  <c r="H141" i="32"/>
  <c r="I141" i="32" s="1"/>
  <c r="H140" i="32"/>
  <c r="I140" i="32" s="1"/>
  <c r="H139" i="32"/>
  <c r="I139" i="32" s="1"/>
  <c r="H138" i="32"/>
  <c r="I138" i="32" s="1"/>
  <c r="H137" i="32"/>
  <c r="I137" i="32" s="1"/>
  <c r="H136" i="32"/>
  <c r="I136" i="32" s="1"/>
  <c r="H135" i="32"/>
  <c r="I135" i="32" s="1"/>
  <c r="H134" i="32"/>
  <c r="I134" i="32" s="1"/>
  <c r="H133" i="32"/>
  <c r="I133" i="32" s="1"/>
  <c r="H132" i="32"/>
  <c r="I132" i="32" s="1"/>
  <c r="H131" i="32"/>
  <c r="I131" i="32" s="1"/>
  <c r="H130" i="32"/>
  <c r="I130" i="32" s="1"/>
  <c r="H129" i="32"/>
  <c r="I129" i="32" s="1"/>
  <c r="H128" i="32"/>
  <c r="I128" i="32" s="1"/>
  <c r="H127" i="32"/>
  <c r="I127" i="32" s="1"/>
  <c r="H177" i="32"/>
  <c r="I177" i="32" s="1"/>
  <c r="H126" i="32"/>
  <c r="I126" i="32" s="1"/>
  <c r="H125" i="32"/>
  <c r="I125" i="32" s="1"/>
  <c r="H124" i="32"/>
  <c r="I124" i="32" s="1"/>
  <c r="H179" i="32"/>
  <c r="I179" i="32" s="1"/>
  <c r="H123" i="32"/>
  <c r="I123" i="32" s="1"/>
  <c r="H122" i="32"/>
  <c r="I122" i="32" s="1"/>
  <c r="H121" i="32"/>
  <c r="I121" i="32" s="1"/>
  <c r="H120" i="32"/>
  <c r="I120" i="32" s="1"/>
  <c r="H119" i="32"/>
  <c r="I119" i="32" s="1"/>
  <c r="H118" i="32"/>
  <c r="I118" i="32" s="1"/>
  <c r="H117" i="32"/>
  <c r="I117" i="32" s="1"/>
  <c r="H116" i="32"/>
  <c r="I116" i="32" s="1"/>
  <c r="H115" i="32"/>
  <c r="I115" i="32" s="1"/>
  <c r="H114" i="32"/>
  <c r="I114" i="32" s="1"/>
  <c r="H113" i="32"/>
  <c r="I113" i="32" s="1"/>
  <c r="H112" i="32"/>
  <c r="I112" i="32" s="1"/>
  <c r="H111" i="32"/>
  <c r="I111" i="32" s="1"/>
  <c r="H110" i="32"/>
  <c r="I110" i="32" s="1"/>
  <c r="H109" i="32"/>
  <c r="I109" i="32" s="1"/>
  <c r="H108" i="32"/>
  <c r="I108" i="32" s="1"/>
  <c r="H107" i="32"/>
  <c r="I107" i="32" s="1"/>
  <c r="H106" i="32"/>
  <c r="I106" i="32" s="1"/>
  <c r="H105" i="32"/>
  <c r="I105" i="32" s="1"/>
  <c r="H104" i="32"/>
  <c r="I104" i="32" s="1"/>
  <c r="H103" i="32"/>
  <c r="I103" i="32" s="1"/>
  <c r="H102" i="32"/>
  <c r="I102" i="32" s="1"/>
  <c r="H101" i="32"/>
  <c r="I101" i="32" s="1"/>
  <c r="H100" i="32"/>
  <c r="H99" i="32"/>
  <c r="I99" i="32" s="1"/>
  <c r="H98" i="32"/>
  <c r="I98" i="32" s="1"/>
  <c r="H97" i="32"/>
  <c r="I97" i="32" s="1"/>
  <c r="H96" i="32"/>
  <c r="I96" i="32" s="1"/>
  <c r="H95" i="32"/>
  <c r="I95" i="32" s="1"/>
  <c r="H94" i="32"/>
  <c r="I94" i="32" s="1"/>
  <c r="H93" i="32"/>
  <c r="I93" i="32" s="1"/>
  <c r="H92" i="32"/>
  <c r="I92" i="32" s="1"/>
  <c r="H91" i="32"/>
  <c r="I91" i="32" s="1"/>
  <c r="H90" i="32"/>
  <c r="I90" i="32" s="1"/>
  <c r="H89" i="32"/>
  <c r="I89" i="32" s="1"/>
  <c r="H88" i="32"/>
  <c r="I88" i="32" s="1"/>
  <c r="H87" i="32"/>
  <c r="I87" i="32" s="1"/>
  <c r="H86" i="32"/>
  <c r="I86" i="32" s="1"/>
  <c r="H85" i="32"/>
  <c r="I85" i="32" s="1"/>
  <c r="H84" i="32"/>
  <c r="I84" i="32" s="1"/>
  <c r="H83" i="32"/>
  <c r="I83" i="32" s="1"/>
  <c r="H82" i="32"/>
  <c r="I82" i="32" s="1"/>
  <c r="H81" i="32"/>
  <c r="I81" i="32" s="1"/>
  <c r="H80" i="32"/>
  <c r="I80" i="32" s="1"/>
  <c r="H79" i="32"/>
  <c r="I79" i="32" s="1"/>
  <c r="H78" i="32"/>
  <c r="I78" i="32" s="1"/>
  <c r="H77" i="32"/>
  <c r="I77" i="32" s="1"/>
  <c r="H76" i="32"/>
  <c r="I76" i="32" s="1"/>
  <c r="H75" i="32"/>
  <c r="I75" i="32" s="1"/>
  <c r="H74" i="32"/>
  <c r="H73" i="32"/>
  <c r="I73" i="32" s="1"/>
  <c r="H72" i="32"/>
  <c r="I72" i="32" s="1"/>
  <c r="H71" i="32"/>
  <c r="I71" i="32" s="1"/>
  <c r="H70" i="32"/>
  <c r="I70" i="32" s="1"/>
  <c r="H69" i="32"/>
  <c r="I69" i="32" s="1"/>
  <c r="H68" i="32"/>
  <c r="I68" i="32" s="1"/>
  <c r="H67" i="32"/>
  <c r="I67" i="32" s="1"/>
  <c r="H66" i="32"/>
  <c r="I66" i="32" s="1"/>
  <c r="H65" i="32"/>
  <c r="I65" i="32" s="1"/>
  <c r="H64" i="32"/>
  <c r="I64" i="32" s="1"/>
  <c r="H63" i="32"/>
  <c r="I63" i="32" s="1"/>
  <c r="H62" i="32"/>
  <c r="I62" i="32" s="1"/>
  <c r="H61" i="32"/>
  <c r="I61" i="32" s="1"/>
  <c r="H60" i="32"/>
  <c r="I60" i="32" s="1"/>
  <c r="H59" i="32"/>
  <c r="I59" i="32" s="1"/>
  <c r="H58" i="32"/>
  <c r="I58" i="32" s="1"/>
  <c r="H57" i="32"/>
  <c r="I57" i="32" s="1"/>
  <c r="H56" i="32"/>
  <c r="I56" i="32" s="1"/>
  <c r="H55" i="32"/>
  <c r="I55" i="32" s="1"/>
  <c r="H54" i="32"/>
  <c r="I54" i="32" s="1"/>
  <c r="H53" i="32"/>
  <c r="I53" i="32" s="1"/>
  <c r="H52" i="32"/>
  <c r="I52" i="32" s="1"/>
  <c r="H51" i="32"/>
  <c r="I51" i="32" s="1"/>
  <c r="H50" i="32"/>
  <c r="I50" i="32" s="1"/>
  <c r="H49" i="32"/>
  <c r="I49" i="32" s="1"/>
  <c r="H48" i="32"/>
  <c r="I48" i="32" s="1"/>
  <c r="H47" i="32"/>
  <c r="I47" i="32" s="1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8" i="32"/>
  <c r="I18" i="32" s="1"/>
  <c r="H17" i="32"/>
  <c r="I17" i="32" s="1"/>
  <c r="H16" i="32"/>
  <c r="I16" i="32" s="1"/>
  <c r="H15" i="32"/>
  <c r="I15" i="32" s="1"/>
  <c r="H14" i="32"/>
  <c r="I14" i="32" s="1"/>
  <c r="H13" i="32"/>
  <c r="I13" i="32" s="1"/>
  <c r="H12" i="32"/>
  <c r="I12" i="32" s="1"/>
  <c r="H11" i="32"/>
  <c r="I11" i="32" s="1"/>
  <c r="H10" i="32"/>
  <c r="I10" i="32" s="1"/>
  <c r="H9" i="32"/>
  <c r="I9" i="32" s="1"/>
  <c r="H8" i="32"/>
  <c r="I8" i="32" s="1"/>
  <c r="H208" i="31" l="1"/>
  <c r="I208" i="31" s="1"/>
  <c r="H207" i="31"/>
  <c r="I207" i="31" s="1"/>
  <c r="H206" i="31"/>
  <c r="I206" i="31" s="1"/>
  <c r="H205" i="31"/>
  <c r="I205" i="31" s="1"/>
  <c r="H204" i="31"/>
  <c r="I204" i="31" s="1"/>
  <c r="H203" i="31"/>
  <c r="I203" i="31" s="1"/>
  <c r="H202" i="31"/>
  <c r="I202" i="31" s="1"/>
  <c r="H201" i="31"/>
  <c r="I201" i="31" s="1"/>
  <c r="H200" i="31"/>
  <c r="I200" i="31" s="1"/>
  <c r="H199" i="31"/>
  <c r="I199" i="31" s="1"/>
  <c r="H198" i="31"/>
  <c r="I198" i="31" s="1"/>
  <c r="H197" i="31"/>
  <c r="I197" i="31" s="1"/>
  <c r="H196" i="31"/>
  <c r="I196" i="31" s="1"/>
  <c r="H195" i="31"/>
  <c r="I195" i="31" s="1"/>
  <c r="H194" i="31"/>
  <c r="I194" i="31" s="1"/>
  <c r="H193" i="31"/>
  <c r="I193" i="31" s="1"/>
  <c r="H192" i="31"/>
  <c r="I192" i="31" s="1"/>
  <c r="H191" i="31"/>
  <c r="I191" i="31" s="1"/>
  <c r="H190" i="31"/>
  <c r="I190" i="31" s="1"/>
  <c r="H189" i="31"/>
  <c r="I189" i="31" s="1"/>
  <c r="H188" i="31"/>
  <c r="I188" i="31" s="1"/>
  <c r="H187" i="31"/>
  <c r="I187" i="31" s="1"/>
  <c r="H186" i="31"/>
  <c r="I186" i="31" s="1"/>
  <c r="H185" i="31"/>
  <c r="I185" i="31" s="1"/>
  <c r="H184" i="31"/>
  <c r="I184" i="31" s="1"/>
  <c r="H183" i="31"/>
  <c r="I183" i="31" s="1"/>
  <c r="H182" i="31"/>
  <c r="I182" i="31" s="1"/>
  <c r="H181" i="31"/>
  <c r="I181" i="31" s="1"/>
  <c r="H180" i="31"/>
  <c r="I180" i="31" s="1"/>
  <c r="H179" i="31"/>
  <c r="I179" i="31" s="1"/>
  <c r="H178" i="31"/>
  <c r="I178" i="31" s="1"/>
  <c r="H177" i="31"/>
  <c r="I177" i="31" s="1"/>
  <c r="H176" i="31"/>
  <c r="I176" i="31" s="1"/>
  <c r="H175" i="31"/>
  <c r="I175" i="31" s="1"/>
  <c r="H174" i="31"/>
  <c r="I174" i="31" s="1"/>
  <c r="H173" i="31"/>
  <c r="I173" i="31" s="1"/>
  <c r="H172" i="31"/>
  <c r="I172" i="31" s="1"/>
  <c r="H171" i="31"/>
  <c r="I171" i="31" s="1"/>
  <c r="H170" i="31"/>
  <c r="I170" i="31" s="1"/>
  <c r="H169" i="31"/>
  <c r="I169" i="31" s="1"/>
  <c r="H168" i="31"/>
  <c r="I168" i="31" s="1"/>
  <c r="H167" i="31"/>
  <c r="I167" i="31" s="1"/>
  <c r="H166" i="31"/>
  <c r="I166" i="31" s="1"/>
  <c r="H165" i="31"/>
  <c r="I165" i="31" s="1"/>
  <c r="H164" i="31"/>
  <c r="I164" i="31" s="1"/>
  <c r="H163" i="31"/>
  <c r="I163" i="31" s="1"/>
  <c r="H162" i="31"/>
  <c r="I162" i="31" s="1"/>
  <c r="H161" i="31"/>
  <c r="I161" i="31" s="1"/>
  <c r="H160" i="31"/>
  <c r="I160" i="31" s="1"/>
  <c r="H159" i="31"/>
  <c r="I159" i="31" s="1"/>
  <c r="H158" i="31"/>
  <c r="I158" i="31" s="1"/>
  <c r="H157" i="31"/>
  <c r="I157" i="31" s="1"/>
  <c r="H156" i="31"/>
  <c r="I156" i="31" s="1"/>
  <c r="H155" i="31"/>
  <c r="I155" i="31" s="1"/>
  <c r="H154" i="31"/>
  <c r="I154" i="31" s="1"/>
  <c r="H153" i="31"/>
  <c r="I153" i="31" s="1"/>
  <c r="H152" i="31"/>
  <c r="I152" i="31" s="1"/>
  <c r="H151" i="31"/>
  <c r="I151" i="31" s="1"/>
  <c r="H150" i="31"/>
  <c r="I150" i="31" s="1"/>
  <c r="H149" i="31"/>
  <c r="I149" i="31" s="1"/>
  <c r="H148" i="31"/>
  <c r="I148" i="31" s="1"/>
  <c r="H147" i="31"/>
  <c r="I147" i="31" s="1"/>
  <c r="H146" i="31"/>
  <c r="I146" i="31" s="1"/>
  <c r="H145" i="31"/>
  <c r="I145" i="31" s="1"/>
  <c r="H144" i="31"/>
  <c r="I144" i="31" s="1"/>
  <c r="H143" i="31"/>
  <c r="I143" i="31" s="1"/>
  <c r="H142" i="31"/>
  <c r="I142" i="31" s="1"/>
  <c r="H141" i="31"/>
  <c r="I141" i="31" s="1"/>
  <c r="H140" i="31"/>
  <c r="I140" i="31" s="1"/>
  <c r="H139" i="31"/>
  <c r="I139" i="31" s="1"/>
  <c r="H138" i="31"/>
  <c r="I138" i="31" s="1"/>
  <c r="H137" i="31"/>
  <c r="I137" i="31" s="1"/>
  <c r="H136" i="31"/>
  <c r="I136" i="31" s="1"/>
  <c r="H135" i="31"/>
  <c r="I135" i="31" s="1"/>
  <c r="H134" i="31"/>
  <c r="I134" i="31" s="1"/>
  <c r="H133" i="31"/>
  <c r="I133" i="31" s="1"/>
  <c r="H132" i="31"/>
  <c r="I132" i="31" s="1"/>
  <c r="H131" i="31"/>
  <c r="I131" i="31" s="1"/>
  <c r="H130" i="31"/>
  <c r="I130" i="31" s="1"/>
  <c r="H129" i="31"/>
  <c r="I129" i="31" s="1"/>
  <c r="H128" i="31"/>
  <c r="I128" i="31" s="1"/>
  <c r="H127" i="31"/>
  <c r="I127" i="31" s="1"/>
  <c r="H126" i="31"/>
  <c r="I126" i="31" s="1"/>
  <c r="H125" i="31"/>
  <c r="I125" i="31" s="1"/>
  <c r="H124" i="31"/>
  <c r="I124" i="31" s="1"/>
  <c r="H123" i="31"/>
  <c r="I123" i="31" s="1"/>
  <c r="H122" i="31"/>
  <c r="I122" i="31" s="1"/>
  <c r="H121" i="31"/>
  <c r="I121" i="31" s="1"/>
  <c r="H120" i="31"/>
  <c r="I120" i="31" s="1"/>
  <c r="H119" i="31"/>
  <c r="I119" i="31" s="1"/>
  <c r="H118" i="31"/>
  <c r="I118" i="31" s="1"/>
  <c r="H117" i="31"/>
  <c r="I117" i="31" s="1"/>
  <c r="H116" i="31"/>
  <c r="I116" i="31" s="1"/>
  <c r="H115" i="31"/>
  <c r="I115" i="31" s="1"/>
  <c r="H114" i="31"/>
  <c r="I114" i="31" s="1"/>
  <c r="H113" i="31"/>
  <c r="I113" i="31" s="1"/>
  <c r="H112" i="31"/>
  <c r="I112" i="31" s="1"/>
  <c r="H111" i="31"/>
  <c r="I111" i="31" s="1"/>
  <c r="H110" i="31"/>
  <c r="I110" i="31" s="1"/>
  <c r="H109" i="31"/>
  <c r="I109" i="31" s="1"/>
  <c r="H108" i="31"/>
  <c r="I108" i="31" s="1"/>
  <c r="H107" i="31"/>
  <c r="I107" i="31" s="1"/>
  <c r="H106" i="31"/>
  <c r="I106" i="31" s="1"/>
  <c r="H105" i="31"/>
  <c r="I105" i="31" s="1"/>
  <c r="H104" i="31"/>
  <c r="I104" i="31" s="1"/>
  <c r="H103" i="31"/>
  <c r="I103" i="31" s="1"/>
  <c r="H102" i="31"/>
  <c r="I102" i="31" s="1"/>
  <c r="H101" i="31"/>
  <c r="H100" i="31"/>
  <c r="I100" i="31" s="1"/>
  <c r="I99" i="31"/>
  <c r="H99" i="31"/>
  <c r="I98" i="31"/>
  <c r="H98" i="31"/>
  <c r="H97" i="31"/>
  <c r="I97" i="31" s="1"/>
  <c r="H96" i="31"/>
  <c r="I96" i="31" s="1"/>
  <c r="H95" i="31"/>
  <c r="I95" i="31" s="1"/>
  <c r="H94" i="31"/>
  <c r="I94" i="31" s="1"/>
  <c r="H93" i="31"/>
  <c r="I93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86" i="31"/>
  <c r="I86" i="31" s="1"/>
  <c r="H85" i="31"/>
  <c r="I85" i="31" s="1"/>
  <c r="H84" i="31"/>
  <c r="I84" i="31" s="1"/>
  <c r="H83" i="31"/>
  <c r="I83" i="31" s="1"/>
  <c r="H82" i="31"/>
  <c r="I82" i="31" s="1"/>
  <c r="H81" i="31"/>
  <c r="I81" i="31" s="1"/>
  <c r="H80" i="31"/>
  <c r="I80" i="31" s="1"/>
  <c r="H79" i="31"/>
  <c r="I79" i="31" s="1"/>
  <c r="H78" i="31"/>
  <c r="I78" i="31" s="1"/>
  <c r="H77" i="31"/>
  <c r="I77" i="31" s="1"/>
  <c r="H76" i="31"/>
  <c r="I76" i="31" s="1"/>
  <c r="H75" i="31"/>
  <c r="H74" i="31"/>
  <c r="I74" i="31" s="1"/>
  <c r="H73" i="31"/>
  <c r="I73" i="31" s="1"/>
  <c r="H72" i="31"/>
  <c r="I72" i="31" s="1"/>
  <c r="H71" i="31"/>
  <c r="I71" i="31" s="1"/>
  <c r="H70" i="31"/>
  <c r="I70" i="31" s="1"/>
  <c r="H69" i="31"/>
  <c r="I69" i="31" s="1"/>
  <c r="H68" i="31"/>
  <c r="I68" i="31" s="1"/>
  <c r="H67" i="31"/>
  <c r="I67" i="31" s="1"/>
  <c r="H66" i="31"/>
  <c r="I66" i="31" s="1"/>
  <c r="H65" i="31"/>
  <c r="I65" i="31" s="1"/>
  <c r="H64" i="31"/>
  <c r="I64" i="31" s="1"/>
  <c r="H63" i="31"/>
  <c r="I63" i="31" s="1"/>
  <c r="H62" i="31"/>
  <c r="I62" i="31" s="1"/>
  <c r="H61" i="31"/>
  <c r="I61" i="31" s="1"/>
  <c r="H60" i="31"/>
  <c r="I60" i="31" s="1"/>
  <c r="H59" i="31"/>
  <c r="I59" i="31" s="1"/>
  <c r="H58" i="31"/>
  <c r="I58" i="31" s="1"/>
  <c r="H57" i="31"/>
  <c r="I57" i="31" s="1"/>
  <c r="H56" i="31"/>
  <c r="I56" i="31" s="1"/>
  <c r="H55" i="31"/>
  <c r="I55" i="31" s="1"/>
  <c r="H54" i="31"/>
  <c r="I54" i="31" s="1"/>
  <c r="H53" i="31"/>
  <c r="I53" i="31" s="1"/>
  <c r="H52" i="31"/>
  <c r="I52" i="31" s="1"/>
  <c r="H51" i="31"/>
  <c r="I51" i="31" s="1"/>
  <c r="H50" i="31"/>
  <c r="I50" i="31" s="1"/>
  <c r="H49" i="31"/>
  <c r="I49" i="31" s="1"/>
  <c r="H48" i="31"/>
  <c r="I48" i="31" s="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 s="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H8" i="31"/>
  <c r="I8" i="31" s="1"/>
  <c r="A20" i="29" l="1"/>
  <c r="B20" i="29"/>
  <c r="C20" i="29"/>
  <c r="D20" i="29"/>
  <c r="H212" i="27" l="1"/>
  <c r="I212" i="27" s="1"/>
  <c r="H211" i="27"/>
  <c r="I211" i="27" s="1"/>
  <c r="H210" i="27"/>
  <c r="I210" i="27" s="1"/>
  <c r="H209" i="27"/>
  <c r="I209" i="27" s="1"/>
  <c r="H208" i="27"/>
  <c r="I208" i="27" s="1"/>
  <c r="H207" i="27"/>
  <c r="I207" i="27" s="1"/>
  <c r="H206" i="27"/>
  <c r="I206" i="27" s="1"/>
  <c r="H205" i="27"/>
  <c r="I205" i="27" s="1"/>
  <c r="H204" i="27"/>
  <c r="I204" i="27" s="1"/>
  <c r="H203" i="27"/>
  <c r="I203" i="27" s="1"/>
  <c r="H202" i="27"/>
  <c r="I202" i="27" s="1"/>
  <c r="H201" i="27"/>
  <c r="I201" i="27" s="1"/>
  <c r="H200" i="27"/>
  <c r="I200" i="27" s="1"/>
  <c r="H199" i="27"/>
  <c r="I199" i="27" s="1"/>
  <c r="H198" i="27"/>
  <c r="I198" i="27" s="1"/>
  <c r="H197" i="27"/>
  <c r="I197" i="27" s="1"/>
  <c r="H196" i="27"/>
  <c r="I196" i="27" s="1"/>
  <c r="H195" i="27"/>
  <c r="I195" i="27" s="1"/>
  <c r="H194" i="27"/>
  <c r="I194" i="27" s="1"/>
  <c r="H193" i="27"/>
  <c r="I193" i="27" s="1"/>
  <c r="H192" i="27"/>
  <c r="I192" i="27" s="1"/>
  <c r="H191" i="27"/>
  <c r="I191" i="27" s="1"/>
  <c r="H190" i="27"/>
  <c r="I190" i="27" s="1"/>
  <c r="H189" i="27"/>
  <c r="I189" i="27" s="1"/>
  <c r="H188" i="27"/>
  <c r="I188" i="27" s="1"/>
  <c r="H187" i="27"/>
  <c r="I187" i="27" s="1"/>
  <c r="H186" i="27"/>
  <c r="I186" i="27" s="1"/>
  <c r="H185" i="27"/>
  <c r="I185" i="27" s="1"/>
  <c r="H184" i="27"/>
  <c r="I184" i="27" s="1"/>
  <c r="H183" i="27"/>
  <c r="I183" i="27" s="1"/>
  <c r="H182" i="27"/>
  <c r="I182" i="27" s="1"/>
  <c r="H181" i="27"/>
  <c r="I181" i="27" s="1"/>
  <c r="H180" i="27"/>
  <c r="I180" i="27" s="1"/>
  <c r="H179" i="27"/>
  <c r="I179" i="27" s="1"/>
  <c r="H178" i="27"/>
  <c r="I178" i="27" s="1"/>
  <c r="H177" i="27"/>
  <c r="I177" i="27" s="1"/>
  <c r="H176" i="27"/>
  <c r="I176" i="27" s="1"/>
  <c r="H175" i="27"/>
  <c r="I175" i="27" s="1"/>
  <c r="H174" i="27"/>
  <c r="I174" i="27" s="1"/>
  <c r="H173" i="27"/>
  <c r="I173" i="27" s="1"/>
  <c r="H172" i="27"/>
  <c r="I172" i="27" s="1"/>
  <c r="H171" i="27"/>
  <c r="I171" i="27" s="1"/>
  <c r="I170" i="27"/>
  <c r="H170" i="27"/>
  <c r="H169" i="27"/>
  <c r="I169" i="27" s="1"/>
  <c r="I168" i="27"/>
  <c r="H168" i="27"/>
  <c r="H167" i="27"/>
  <c r="I167" i="27" s="1"/>
  <c r="H166" i="27"/>
  <c r="I166" i="27" s="1"/>
  <c r="H165" i="27"/>
  <c r="I165" i="27" s="1"/>
  <c r="H164" i="27"/>
  <c r="I164" i="27" s="1"/>
  <c r="H163" i="27"/>
  <c r="I163" i="27" s="1"/>
  <c r="H162" i="27"/>
  <c r="I162" i="27" s="1"/>
  <c r="H161" i="27"/>
  <c r="I161" i="27" s="1"/>
  <c r="H160" i="27"/>
  <c r="I160" i="27" s="1"/>
  <c r="H159" i="27"/>
  <c r="I159" i="27" s="1"/>
  <c r="H158" i="27"/>
  <c r="I158" i="27" s="1"/>
  <c r="H157" i="27"/>
  <c r="I157" i="27" s="1"/>
  <c r="H156" i="27"/>
  <c r="I156" i="27" s="1"/>
  <c r="H155" i="27"/>
  <c r="I155" i="27" s="1"/>
  <c r="H154" i="27"/>
  <c r="I154" i="27" s="1"/>
  <c r="H153" i="27"/>
  <c r="I153" i="27" s="1"/>
  <c r="H152" i="27"/>
  <c r="I152" i="27" s="1"/>
  <c r="H151" i="27"/>
  <c r="I151" i="27" s="1"/>
  <c r="H150" i="27"/>
  <c r="I150" i="27" s="1"/>
  <c r="H149" i="27"/>
  <c r="I149" i="27" s="1"/>
  <c r="H148" i="27"/>
  <c r="I148" i="27" s="1"/>
  <c r="H147" i="27"/>
  <c r="I147" i="27" s="1"/>
  <c r="H146" i="27"/>
  <c r="I146" i="27" s="1"/>
  <c r="H145" i="27"/>
  <c r="I145" i="27" s="1"/>
  <c r="H144" i="27"/>
  <c r="I144" i="27" s="1"/>
  <c r="H143" i="27"/>
  <c r="I143" i="27" s="1"/>
  <c r="H142" i="27"/>
  <c r="I142" i="27" s="1"/>
  <c r="H141" i="27"/>
  <c r="I141" i="27" s="1"/>
  <c r="H140" i="27"/>
  <c r="I140" i="27" s="1"/>
  <c r="H139" i="27"/>
  <c r="I139" i="27" s="1"/>
  <c r="H138" i="27"/>
  <c r="I138" i="27" s="1"/>
  <c r="H137" i="27"/>
  <c r="I137" i="27" s="1"/>
  <c r="H136" i="27"/>
  <c r="I136" i="27" s="1"/>
  <c r="H135" i="27"/>
  <c r="I135" i="27" s="1"/>
  <c r="H134" i="27"/>
  <c r="I134" i="27" s="1"/>
  <c r="H133" i="27"/>
  <c r="I133" i="27" s="1"/>
  <c r="H132" i="27"/>
  <c r="I132" i="27" s="1"/>
  <c r="H131" i="27"/>
  <c r="I131" i="27" s="1"/>
  <c r="H130" i="27"/>
  <c r="I130" i="27" s="1"/>
  <c r="H129" i="27"/>
  <c r="I129" i="27" s="1"/>
  <c r="H128" i="27"/>
  <c r="I128" i="27" s="1"/>
  <c r="H127" i="27"/>
  <c r="I127" i="27" s="1"/>
  <c r="H126" i="27"/>
  <c r="I126" i="27" s="1"/>
  <c r="H125" i="27"/>
  <c r="I125" i="27" s="1"/>
  <c r="H124" i="27"/>
  <c r="I124" i="27" s="1"/>
  <c r="H123" i="27"/>
  <c r="I123" i="27" s="1"/>
  <c r="H122" i="27"/>
  <c r="I122" i="27" s="1"/>
  <c r="H121" i="27"/>
  <c r="I121" i="27" s="1"/>
  <c r="H120" i="27"/>
  <c r="I120" i="27" s="1"/>
  <c r="H119" i="27"/>
  <c r="I119" i="27" s="1"/>
  <c r="H118" i="27"/>
  <c r="I118" i="27" s="1"/>
  <c r="H117" i="27"/>
  <c r="I117" i="27" s="1"/>
  <c r="H116" i="27"/>
  <c r="I116" i="27" s="1"/>
  <c r="H115" i="27"/>
  <c r="I115" i="27" s="1"/>
  <c r="H114" i="27"/>
  <c r="I114" i="27" s="1"/>
  <c r="H113" i="27"/>
  <c r="I113" i="27" s="1"/>
  <c r="H112" i="27"/>
  <c r="I112" i="27" s="1"/>
  <c r="H111" i="27"/>
  <c r="I111" i="27" s="1"/>
  <c r="H110" i="27"/>
  <c r="I110" i="27" s="1"/>
  <c r="H109" i="27"/>
  <c r="I109" i="27" s="1"/>
  <c r="H108" i="27"/>
  <c r="I108" i="27" s="1"/>
  <c r="H107" i="27"/>
  <c r="I107" i="27" s="1"/>
  <c r="H106" i="27"/>
  <c r="I106" i="27" s="1"/>
  <c r="H105" i="27"/>
  <c r="I105" i="27" s="1"/>
  <c r="H104" i="27"/>
  <c r="I104" i="27" s="1"/>
  <c r="H103" i="27"/>
  <c r="I103" i="27" s="1"/>
  <c r="H102" i="27"/>
  <c r="I102" i="27" s="1"/>
  <c r="H101" i="27"/>
  <c r="H100" i="27"/>
  <c r="I100" i="27" s="1"/>
  <c r="H99" i="27"/>
  <c r="I99" i="27" s="1"/>
  <c r="H98" i="27"/>
  <c r="I98" i="27" s="1"/>
  <c r="H97" i="27"/>
  <c r="I97" i="27" s="1"/>
  <c r="H96" i="27"/>
  <c r="I96" i="27" s="1"/>
  <c r="H95" i="27"/>
  <c r="I95" i="27" s="1"/>
  <c r="H94" i="27"/>
  <c r="I94" i="27" s="1"/>
  <c r="H93" i="27"/>
  <c r="I93" i="27" s="1"/>
  <c r="H92" i="27"/>
  <c r="I92" i="27" s="1"/>
  <c r="H91" i="27"/>
  <c r="I91" i="27" s="1"/>
  <c r="H90" i="27"/>
  <c r="I90" i="27" s="1"/>
  <c r="H89" i="27"/>
  <c r="I89" i="27" s="1"/>
  <c r="H88" i="27"/>
  <c r="I88" i="27" s="1"/>
  <c r="H87" i="27"/>
  <c r="I87" i="27" s="1"/>
  <c r="H86" i="27"/>
  <c r="I86" i="27" s="1"/>
  <c r="H85" i="27"/>
  <c r="I85" i="27" s="1"/>
  <c r="H84" i="27"/>
  <c r="I84" i="27" s="1"/>
  <c r="H83" i="27"/>
  <c r="I83" i="27" s="1"/>
  <c r="H82" i="27"/>
  <c r="I82" i="27" s="1"/>
  <c r="H81" i="27"/>
  <c r="I81" i="27" s="1"/>
  <c r="H80" i="27"/>
  <c r="I80" i="27" s="1"/>
  <c r="H79" i="27"/>
  <c r="I79" i="27" s="1"/>
  <c r="H78" i="27"/>
  <c r="I78" i="27" s="1"/>
  <c r="H77" i="27"/>
  <c r="I77" i="27" s="1"/>
  <c r="H76" i="27"/>
  <c r="I76" i="27" s="1"/>
  <c r="H75" i="27"/>
  <c r="H74" i="27"/>
  <c r="I74" i="27" s="1"/>
  <c r="H73" i="27"/>
  <c r="I73" i="27" s="1"/>
  <c r="H72" i="27"/>
  <c r="I72" i="27" s="1"/>
  <c r="H71" i="27"/>
  <c r="I71" i="27" s="1"/>
  <c r="H70" i="27"/>
  <c r="I70" i="27" s="1"/>
  <c r="H69" i="27"/>
  <c r="I69" i="27" s="1"/>
  <c r="H68" i="27"/>
  <c r="I68" i="27" s="1"/>
  <c r="H67" i="27"/>
  <c r="I67" i="27" s="1"/>
  <c r="H66" i="27"/>
  <c r="I66" i="27" s="1"/>
  <c r="H65" i="27"/>
  <c r="I65" i="27" s="1"/>
  <c r="H64" i="27"/>
  <c r="I64" i="27" s="1"/>
  <c r="H63" i="27"/>
  <c r="I63" i="27" s="1"/>
  <c r="H62" i="27"/>
  <c r="I62" i="27" s="1"/>
  <c r="H61" i="27"/>
  <c r="I61" i="27" s="1"/>
  <c r="H60" i="27"/>
  <c r="I60" i="27" s="1"/>
  <c r="H59" i="27"/>
  <c r="I59" i="27" s="1"/>
  <c r="H58" i="27"/>
  <c r="I58" i="27" s="1"/>
  <c r="H57" i="27"/>
  <c r="I57" i="27" s="1"/>
  <c r="H56" i="27"/>
  <c r="I56" i="27" s="1"/>
  <c r="H55" i="27"/>
  <c r="I55" i="27" s="1"/>
  <c r="H54" i="27"/>
  <c r="I54" i="27" s="1"/>
  <c r="H53" i="27"/>
  <c r="I53" i="27" s="1"/>
  <c r="H52" i="27"/>
  <c r="I52" i="27" s="1"/>
  <c r="H51" i="27"/>
  <c r="I51" i="27" s="1"/>
  <c r="H50" i="27"/>
  <c r="I50" i="27" s="1"/>
  <c r="H49" i="27"/>
  <c r="I49" i="27" s="1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213" i="26" l="1"/>
  <c r="I213" i="26" s="1"/>
  <c r="I212" i="26"/>
  <c r="H212" i="26"/>
  <c r="I211" i="26"/>
  <c r="H211" i="26"/>
  <c r="I210" i="26"/>
  <c r="H210" i="26"/>
  <c r="I209" i="26"/>
  <c r="H209" i="26"/>
  <c r="I208" i="26"/>
  <c r="H208" i="26"/>
  <c r="I207" i="26"/>
  <c r="H207" i="26"/>
  <c r="I206" i="26"/>
  <c r="H206" i="26"/>
  <c r="I205" i="26"/>
  <c r="H205" i="26"/>
  <c r="I204" i="26"/>
  <c r="H204" i="26"/>
  <c r="I203" i="26"/>
  <c r="H203" i="26"/>
  <c r="I202" i="26"/>
  <c r="H202" i="26"/>
  <c r="I201" i="26"/>
  <c r="H201" i="26"/>
  <c r="I200" i="26"/>
  <c r="H200" i="26"/>
  <c r="I199" i="26"/>
  <c r="H199" i="26"/>
  <c r="I198" i="26"/>
  <c r="H198" i="26"/>
  <c r="I197" i="26"/>
  <c r="H197" i="26"/>
  <c r="I196" i="26"/>
  <c r="H196" i="26"/>
  <c r="I195" i="26"/>
  <c r="H195" i="26"/>
  <c r="I194" i="26"/>
  <c r="H194" i="26"/>
  <c r="I193" i="26"/>
  <c r="H193" i="26"/>
  <c r="I192" i="26"/>
  <c r="H192" i="26"/>
  <c r="I191" i="26"/>
  <c r="H191" i="26"/>
  <c r="I190" i="26"/>
  <c r="H190" i="26"/>
  <c r="I189" i="26"/>
  <c r="H189" i="26"/>
  <c r="I188" i="26"/>
  <c r="H188" i="26"/>
  <c r="I187" i="26"/>
  <c r="H187" i="26"/>
  <c r="I186" i="26"/>
  <c r="H186" i="26"/>
  <c r="I185" i="26"/>
  <c r="H185" i="26"/>
  <c r="I184" i="26"/>
  <c r="H184" i="26"/>
  <c r="I183" i="26"/>
  <c r="H183" i="26"/>
  <c r="I182" i="26"/>
  <c r="H182" i="26"/>
  <c r="I181" i="26"/>
  <c r="H181" i="26"/>
  <c r="I180" i="26"/>
  <c r="H180" i="26"/>
  <c r="I179" i="26"/>
  <c r="H179" i="26"/>
  <c r="I178" i="26"/>
  <c r="H178" i="26"/>
  <c r="I177" i="26"/>
  <c r="H177" i="26"/>
  <c r="I176" i="26"/>
  <c r="H176" i="26"/>
  <c r="I175" i="26"/>
  <c r="H175" i="26"/>
  <c r="I174" i="26"/>
  <c r="H174" i="26"/>
  <c r="I173" i="26"/>
  <c r="H173" i="26"/>
  <c r="I172" i="26"/>
  <c r="H172" i="26"/>
  <c r="I171" i="26"/>
  <c r="H171" i="26"/>
  <c r="I170" i="26"/>
  <c r="H170" i="26"/>
  <c r="I169" i="26"/>
  <c r="H169" i="26"/>
  <c r="I168" i="26"/>
  <c r="H168" i="26"/>
  <c r="I167" i="26"/>
  <c r="H167" i="26"/>
  <c r="I166" i="26"/>
  <c r="H166" i="26"/>
  <c r="I165" i="26"/>
  <c r="H165" i="26"/>
  <c r="I164" i="26"/>
  <c r="H164" i="26"/>
  <c r="I163" i="26"/>
  <c r="H163" i="26"/>
  <c r="I162" i="26"/>
  <c r="H162" i="26"/>
  <c r="H161" i="26"/>
  <c r="I161" i="26" s="1"/>
  <c r="H160" i="26"/>
  <c r="I160" i="26" s="1"/>
  <c r="H159" i="26"/>
  <c r="I159" i="26" s="1"/>
  <c r="H158" i="26"/>
  <c r="I158" i="26" s="1"/>
  <c r="H157" i="26"/>
  <c r="I157" i="26" s="1"/>
  <c r="H156" i="26"/>
  <c r="I156" i="26" s="1"/>
  <c r="H155" i="26"/>
  <c r="I155" i="26" s="1"/>
  <c r="H154" i="26"/>
  <c r="I154" i="26" s="1"/>
  <c r="H153" i="26"/>
  <c r="I153" i="26" s="1"/>
  <c r="H152" i="26"/>
  <c r="I152" i="26" s="1"/>
  <c r="H151" i="26"/>
  <c r="I151" i="26" s="1"/>
  <c r="H150" i="26"/>
  <c r="I150" i="26" s="1"/>
  <c r="H149" i="26"/>
  <c r="I149" i="26" s="1"/>
  <c r="H148" i="26"/>
  <c r="I148" i="26" s="1"/>
  <c r="H147" i="26"/>
  <c r="I147" i="26" s="1"/>
  <c r="H146" i="26"/>
  <c r="I146" i="26" s="1"/>
  <c r="H145" i="26"/>
  <c r="I145" i="26" s="1"/>
  <c r="H144" i="26"/>
  <c r="I144" i="26" s="1"/>
  <c r="H143" i="26"/>
  <c r="I143" i="26" s="1"/>
  <c r="H142" i="26"/>
  <c r="I142" i="26" s="1"/>
  <c r="H141" i="26"/>
  <c r="I141" i="26" s="1"/>
  <c r="H140" i="26"/>
  <c r="I140" i="26" s="1"/>
  <c r="H139" i="26"/>
  <c r="I139" i="26" s="1"/>
  <c r="H138" i="26"/>
  <c r="I138" i="26" s="1"/>
  <c r="H137" i="26"/>
  <c r="I137" i="26" s="1"/>
  <c r="H136" i="26"/>
  <c r="I136" i="26" s="1"/>
  <c r="H135" i="26"/>
  <c r="I135" i="26" s="1"/>
  <c r="H134" i="26"/>
  <c r="I134" i="26" s="1"/>
  <c r="H133" i="26"/>
  <c r="I133" i="26" s="1"/>
  <c r="H132" i="26"/>
  <c r="I132" i="26" s="1"/>
  <c r="H131" i="26"/>
  <c r="I131" i="26" s="1"/>
  <c r="H130" i="26"/>
  <c r="I130" i="26" s="1"/>
  <c r="H129" i="26"/>
  <c r="I129" i="26" s="1"/>
  <c r="H128" i="26"/>
  <c r="I128" i="26" s="1"/>
  <c r="H127" i="26"/>
  <c r="I127" i="26" s="1"/>
  <c r="H126" i="26"/>
  <c r="I126" i="26" s="1"/>
  <c r="H125" i="26"/>
  <c r="I125" i="26" s="1"/>
  <c r="H124" i="26"/>
  <c r="I124" i="26" s="1"/>
  <c r="H123" i="26"/>
  <c r="I123" i="26" s="1"/>
  <c r="H122" i="26"/>
  <c r="I122" i="26" s="1"/>
  <c r="H121" i="26"/>
  <c r="I121" i="26" s="1"/>
  <c r="H120" i="26"/>
  <c r="I120" i="26" s="1"/>
  <c r="H119" i="26"/>
  <c r="I119" i="26" s="1"/>
  <c r="H118" i="26"/>
  <c r="I118" i="26" s="1"/>
  <c r="H117" i="26"/>
  <c r="I117" i="26" s="1"/>
  <c r="H116" i="26"/>
  <c r="I116" i="26" s="1"/>
  <c r="H115" i="26"/>
  <c r="I115" i="26" s="1"/>
  <c r="H114" i="26"/>
  <c r="I114" i="26" s="1"/>
  <c r="H113" i="26"/>
  <c r="I113" i="26" s="1"/>
  <c r="H112" i="26"/>
  <c r="I112" i="26" s="1"/>
  <c r="H111" i="26"/>
  <c r="I111" i="26" s="1"/>
  <c r="H110" i="26"/>
  <c r="I110" i="26" s="1"/>
  <c r="H109" i="26"/>
  <c r="I109" i="26" s="1"/>
  <c r="H108" i="26"/>
  <c r="I108" i="26" s="1"/>
  <c r="H107" i="26"/>
  <c r="I107" i="26" s="1"/>
  <c r="H106" i="26"/>
  <c r="I106" i="26" s="1"/>
  <c r="H105" i="26"/>
  <c r="I105" i="26" s="1"/>
  <c r="H104" i="26"/>
  <c r="I104" i="26" s="1"/>
  <c r="H103" i="26"/>
  <c r="I103" i="26" s="1"/>
  <c r="H102" i="26"/>
  <c r="I102" i="26" s="1"/>
  <c r="H101" i="26"/>
  <c r="H100" i="26"/>
  <c r="I100" i="26" s="1"/>
  <c r="H99" i="26"/>
  <c r="I99" i="26" s="1"/>
  <c r="H98" i="26"/>
  <c r="I98" i="26" s="1"/>
  <c r="H97" i="26"/>
  <c r="I97" i="26" s="1"/>
  <c r="H96" i="26"/>
  <c r="I96" i="26" s="1"/>
  <c r="H95" i="26"/>
  <c r="I95" i="26" s="1"/>
  <c r="H94" i="26"/>
  <c r="I94" i="26" s="1"/>
  <c r="H93" i="26"/>
  <c r="I93" i="26" s="1"/>
  <c r="H92" i="26"/>
  <c r="I92" i="26" s="1"/>
  <c r="H91" i="26"/>
  <c r="I91" i="26" s="1"/>
  <c r="H90" i="26"/>
  <c r="I90" i="26" s="1"/>
  <c r="H89" i="26"/>
  <c r="I89" i="26" s="1"/>
  <c r="H88" i="26"/>
  <c r="I88" i="26" s="1"/>
  <c r="H87" i="26"/>
  <c r="I87" i="26" s="1"/>
  <c r="H86" i="26"/>
  <c r="I86" i="26" s="1"/>
  <c r="H85" i="26"/>
  <c r="I85" i="26" s="1"/>
  <c r="H84" i="26"/>
  <c r="I84" i="26" s="1"/>
  <c r="H83" i="26"/>
  <c r="I83" i="26" s="1"/>
  <c r="I82" i="26"/>
  <c r="H82" i="26"/>
  <c r="H81" i="26"/>
  <c r="I81" i="26" s="1"/>
  <c r="I80" i="26"/>
  <c r="H80" i="26"/>
  <c r="H79" i="26"/>
  <c r="I79" i="26" s="1"/>
  <c r="I78" i="26"/>
  <c r="H78" i="26"/>
  <c r="H77" i="26"/>
  <c r="I77" i="26" s="1"/>
  <c r="I76" i="26"/>
  <c r="H76" i="26"/>
  <c r="H75" i="26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191" i="25" l="1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212" i="25"/>
  <c r="I212" i="25" s="1"/>
  <c r="I211" i="25" l="1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212" i="24" l="1"/>
  <c r="I212" i="24" s="1"/>
  <c r="H211" i="24"/>
  <c r="I211" i="24" s="1"/>
  <c r="H210" i="24"/>
  <c r="I210" i="24" s="1"/>
  <c r="H209" i="24"/>
  <c r="I209" i="24" s="1"/>
  <c r="H208" i="24"/>
  <c r="I208" i="24" s="1"/>
  <c r="H207" i="24"/>
  <c r="I207" i="24" s="1"/>
  <c r="H206" i="24"/>
  <c r="I206" i="24" s="1"/>
  <c r="H205" i="24"/>
  <c r="I205" i="24" s="1"/>
  <c r="H204" i="24"/>
  <c r="I204" i="24" s="1"/>
  <c r="H203" i="24"/>
  <c r="I203" i="24" s="1"/>
  <c r="H202" i="24"/>
  <c r="I202" i="24" s="1"/>
  <c r="H201" i="24"/>
  <c r="I201" i="24" s="1"/>
  <c r="H200" i="24"/>
  <c r="I200" i="24" s="1"/>
  <c r="H199" i="24"/>
  <c r="I199" i="24" s="1"/>
  <c r="H198" i="24"/>
  <c r="I198" i="24" s="1"/>
  <c r="H197" i="24"/>
  <c r="I197" i="24" s="1"/>
  <c r="H196" i="24"/>
  <c r="I196" i="24" s="1"/>
  <c r="H195" i="24"/>
  <c r="I195" i="24" s="1"/>
  <c r="H194" i="24"/>
  <c r="I194" i="24" s="1"/>
  <c r="H193" i="24"/>
  <c r="I193" i="24" s="1"/>
  <c r="H192" i="24"/>
  <c r="I192" i="24" s="1"/>
  <c r="H191" i="24"/>
  <c r="I191" i="24" s="1"/>
  <c r="H190" i="24"/>
  <c r="I190" i="24" s="1"/>
  <c r="H189" i="24"/>
  <c r="I189" i="24" s="1"/>
  <c r="H188" i="24"/>
  <c r="I188" i="24" s="1"/>
  <c r="H187" i="24"/>
  <c r="I187" i="24" s="1"/>
  <c r="H186" i="24"/>
  <c r="I186" i="24" s="1"/>
  <c r="H185" i="24"/>
  <c r="I185" i="24" s="1"/>
  <c r="H184" i="24"/>
  <c r="I184" i="24" s="1"/>
  <c r="H183" i="24"/>
  <c r="I183" i="24" s="1"/>
  <c r="H182" i="24"/>
  <c r="I182" i="24" s="1"/>
  <c r="H181" i="24"/>
  <c r="I181" i="24" s="1"/>
  <c r="H180" i="24"/>
  <c r="I180" i="24" s="1"/>
  <c r="I179" i="24"/>
  <c r="H178" i="24"/>
  <c r="I178" i="24" s="1"/>
  <c r="H177" i="24"/>
  <c r="I177" i="24" s="1"/>
  <c r="H176" i="24"/>
  <c r="I176" i="24" s="1"/>
  <c r="H175" i="24"/>
  <c r="I175" i="24" s="1"/>
  <c r="H174" i="24"/>
  <c r="I174" i="24" s="1"/>
  <c r="H173" i="24"/>
  <c r="I173" i="24" s="1"/>
  <c r="H172" i="24"/>
  <c r="I172" i="24" s="1"/>
  <c r="H171" i="24"/>
  <c r="I171" i="24" s="1"/>
  <c r="H170" i="24"/>
  <c r="I170" i="24" s="1"/>
  <c r="H169" i="24"/>
  <c r="I169" i="24" s="1"/>
  <c r="H168" i="24"/>
  <c r="I168" i="24" s="1"/>
  <c r="H167" i="24"/>
  <c r="I167" i="24" s="1"/>
  <c r="H166" i="24"/>
  <c r="I166" i="24" s="1"/>
  <c r="H165" i="24"/>
  <c r="I165" i="24" s="1"/>
  <c r="H164" i="24"/>
  <c r="I164" i="24" s="1"/>
  <c r="H163" i="24"/>
  <c r="I163" i="24" s="1"/>
  <c r="H162" i="24"/>
  <c r="I162" i="24" s="1"/>
  <c r="H161" i="24"/>
  <c r="I161" i="24" s="1"/>
  <c r="H160" i="24"/>
  <c r="I160" i="24" s="1"/>
  <c r="H159" i="24"/>
  <c r="I159" i="24" s="1"/>
  <c r="H158" i="24"/>
  <c r="I158" i="24" s="1"/>
  <c r="H157" i="24"/>
  <c r="I157" i="24" s="1"/>
  <c r="H156" i="24"/>
  <c r="I156" i="24" s="1"/>
  <c r="H155" i="24"/>
  <c r="I155" i="24" s="1"/>
  <c r="H154" i="24"/>
  <c r="I154" i="24" s="1"/>
  <c r="H153" i="24"/>
  <c r="I153" i="24" s="1"/>
  <c r="H152" i="24"/>
  <c r="I152" i="24" s="1"/>
  <c r="H151" i="24"/>
  <c r="I151" i="24" s="1"/>
  <c r="H150" i="24"/>
  <c r="I150" i="24" s="1"/>
  <c r="H149" i="24"/>
  <c r="I149" i="24" s="1"/>
  <c r="H148" i="24"/>
  <c r="I148" i="24" s="1"/>
  <c r="H147" i="24"/>
  <c r="I147" i="24" s="1"/>
  <c r="H146" i="24"/>
  <c r="I146" i="24" s="1"/>
  <c r="H145" i="24"/>
  <c r="I145" i="24" s="1"/>
  <c r="H144" i="24"/>
  <c r="I144" i="24" s="1"/>
  <c r="H143" i="24"/>
  <c r="I143" i="24" s="1"/>
  <c r="H142" i="24"/>
  <c r="I142" i="24" s="1"/>
  <c r="H141" i="24"/>
  <c r="I141" i="24" s="1"/>
  <c r="H140" i="24"/>
  <c r="I140" i="24" s="1"/>
  <c r="H139" i="24"/>
  <c r="I139" i="24" s="1"/>
  <c r="H138" i="24"/>
  <c r="I138" i="24" s="1"/>
  <c r="H137" i="24"/>
  <c r="I137" i="24" s="1"/>
  <c r="H136" i="24"/>
  <c r="I136" i="24" s="1"/>
  <c r="H135" i="24"/>
  <c r="I135" i="24" s="1"/>
  <c r="H134" i="24"/>
  <c r="I134" i="24" s="1"/>
  <c r="H133" i="24"/>
  <c r="I133" i="24" s="1"/>
  <c r="H132" i="24"/>
  <c r="I132" i="24" s="1"/>
  <c r="H131" i="24"/>
  <c r="I131" i="24" s="1"/>
  <c r="H130" i="24"/>
  <c r="I130" i="24" s="1"/>
  <c r="H129" i="24"/>
  <c r="I129" i="24" s="1"/>
  <c r="H128" i="24"/>
  <c r="I128" i="24" s="1"/>
  <c r="H127" i="24"/>
  <c r="I127" i="24" s="1"/>
  <c r="H126" i="24"/>
  <c r="I126" i="24" s="1"/>
  <c r="H125" i="24"/>
  <c r="I125" i="24" s="1"/>
  <c r="H124" i="24"/>
  <c r="I124" i="24" s="1"/>
  <c r="H123" i="24"/>
  <c r="I123" i="24" s="1"/>
  <c r="H122" i="24"/>
  <c r="I122" i="24" s="1"/>
  <c r="H121" i="24"/>
  <c r="I121" i="24" s="1"/>
  <c r="H120" i="24"/>
  <c r="I120" i="24" s="1"/>
  <c r="H119" i="24"/>
  <c r="I119" i="24" s="1"/>
  <c r="H118" i="24"/>
  <c r="I118" i="24" s="1"/>
  <c r="H117" i="24"/>
  <c r="I117" i="24" s="1"/>
  <c r="H116" i="24"/>
  <c r="I116" i="24" s="1"/>
  <c r="H115" i="24"/>
  <c r="I115" i="24" s="1"/>
  <c r="H114" i="24"/>
  <c r="I114" i="24" s="1"/>
  <c r="H113" i="24"/>
  <c r="I113" i="24" s="1"/>
  <c r="H112" i="24"/>
  <c r="I112" i="24" s="1"/>
  <c r="H111" i="24"/>
  <c r="I111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4" i="24"/>
  <c r="I104" i="24" s="1"/>
  <c r="H103" i="24"/>
  <c r="I103" i="24" s="1"/>
  <c r="H102" i="24"/>
  <c r="I102" i="24" s="1"/>
  <c r="H101" i="24"/>
  <c r="I101" i="24" s="1"/>
  <c r="H99" i="24"/>
  <c r="I99" i="24" s="1"/>
  <c r="H98" i="24"/>
  <c r="I98" i="24" s="1"/>
  <c r="H97" i="24"/>
  <c r="I97" i="24" s="1"/>
  <c r="H96" i="24"/>
  <c r="I96" i="24" s="1"/>
  <c r="H95" i="24"/>
  <c r="I95" i="24" s="1"/>
  <c r="H94" i="24"/>
  <c r="I94" i="24" s="1"/>
  <c r="H93" i="24"/>
  <c r="I93" i="24" s="1"/>
  <c r="H92" i="24"/>
  <c r="I92" i="24" s="1"/>
  <c r="H91" i="24"/>
  <c r="I91" i="24" s="1"/>
  <c r="H90" i="24"/>
  <c r="I90" i="24" s="1"/>
  <c r="H89" i="24"/>
  <c r="I89" i="24" s="1"/>
  <c r="H88" i="24"/>
  <c r="I88" i="24" s="1"/>
  <c r="H87" i="24"/>
  <c r="I87" i="24" s="1"/>
  <c r="H86" i="24"/>
  <c r="I86" i="24" s="1"/>
  <c r="H85" i="24"/>
  <c r="I85" i="24" s="1"/>
  <c r="H84" i="24"/>
  <c r="I84" i="24" s="1"/>
  <c r="H83" i="24"/>
  <c r="I83" i="24" s="1"/>
  <c r="H82" i="24"/>
  <c r="I82" i="24" s="1"/>
  <c r="H81" i="24"/>
  <c r="I81" i="24" s="1"/>
  <c r="H80" i="24"/>
  <c r="I80" i="24" s="1"/>
  <c r="H79" i="24"/>
  <c r="I79" i="24" s="1"/>
  <c r="H78" i="24"/>
  <c r="I78" i="24" s="1"/>
  <c r="H77" i="24"/>
  <c r="I77" i="24" s="1"/>
  <c r="H76" i="24"/>
  <c r="I76" i="24" s="1"/>
  <c r="H75" i="24"/>
  <c r="I75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3" i="24"/>
  <c r="I63" i="24" s="1"/>
  <c r="H62" i="24"/>
  <c r="I62" i="24" s="1"/>
  <c r="H61" i="24"/>
  <c r="I61" i="24" s="1"/>
  <c r="H60" i="24"/>
  <c r="I60" i="24" s="1"/>
  <c r="H59" i="24"/>
  <c r="I59" i="24" s="1"/>
  <c r="H58" i="24"/>
  <c r="I58" i="24" s="1"/>
  <c r="H57" i="24"/>
  <c r="I57" i="24" s="1"/>
  <c r="H56" i="24"/>
  <c r="I56" i="24" s="1"/>
  <c r="H55" i="24"/>
  <c r="I55" i="24" s="1"/>
  <c r="H54" i="24"/>
  <c r="I54" i="24" s="1"/>
  <c r="H53" i="24"/>
  <c r="I53" i="24" s="1"/>
  <c r="I52" i="24"/>
  <c r="I51" i="24"/>
  <c r="I50" i="24"/>
  <c r="I49" i="24"/>
  <c r="H48" i="24"/>
  <c r="I48" i="24" s="1"/>
  <c r="H47" i="24"/>
  <c r="I47" i="24" s="1"/>
  <c r="H46" i="24"/>
  <c r="I46" i="24" s="1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H7" i="24"/>
  <c r="I7" i="24" s="1"/>
  <c r="I212" i="23" l="1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J179" i="23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I86" i="23"/>
  <c r="J86" i="23" s="1"/>
  <c r="J85" i="23"/>
  <c r="I85" i="23"/>
  <c r="I84" i="23"/>
  <c r="J84" i="23" s="1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J52" i="23"/>
  <c r="J51" i="23"/>
  <c r="J50" i="23"/>
  <c r="J49" i="23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H198" i="22" l="1"/>
  <c r="I198" i="22" s="1"/>
  <c r="H197" i="22"/>
  <c r="I197" i="22" s="1"/>
  <c r="H196" i="22"/>
  <c r="I196" i="22" s="1"/>
  <c r="H195" i="22"/>
  <c r="I195" i="22" s="1"/>
  <c r="H194" i="22"/>
  <c r="I194" i="22" s="1"/>
  <c r="H187" i="22"/>
  <c r="I187" i="22" s="1"/>
  <c r="H193" i="22"/>
  <c r="I193" i="22" s="1"/>
  <c r="H192" i="22"/>
  <c r="I192" i="22" s="1"/>
  <c r="H191" i="22"/>
  <c r="I191" i="22" s="1"/>
  <c r="H190" i="22"/>
  <c r="I190" i="22" s="1"/>
  <c r="H189" i="22"/>
  <c r="I189" i="22" s="1"/>
  <c r="H188" i="22"/>
  <c r="I188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I179" i="22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I52" i="22"/>
  <c r="I51" i="22"/>
  <c r="I50" i="22"/>
  <c r="I49" i="22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7" i="22"/>
  <c r="I7" i="22" s="1"/>
  <c r="H187" i="20" l="1"/>
  <c r="I187" i="20" s="1"/>
  <c r="H186" i="20"/>
  <c r="I186" i="20" s="1"/>
  <c r="H185" i="20"/>
  <c r="I185" i="20" s="1"/>
  <c r="H184" i="20"/>
  <c r="I184" i="20" s="1"/>
  <c r="H183" i="20"/>
  <c r="I183" i="20" s="1"/>
  <c r="H182" i="20"/>
  <c r="I182" i="20" s="1"/>
  <c r="I181" i="20"/>
  <c r="I180" i="20"/>
  <c r="I179" i="20"/>
  <c r="H178" i="20"/>
  <c r="I178" i="20" s="1"/>
  <c r="H177" i="20"/>
  <c r="I177" i="20" s="1"/>
  <c r="H176" i="20"/>
  <c r="I176" i="20" s="1"/>
  <c r="H175" i="20"/>
  <c r="I175" i="20" s="1"/>
  <c r="H174" i="20"/>
  <c r="I174" i="20" s="1"/>
  <c r="H173" i="20"/>
  <c r="I173" i="20" s="1"/>
  <c r="H172" i="20"/>
  <c r="I172" i="20" s="1"/>
  <c r="H171" i="20"/>
  <c r="I171" i="20" s="1"/>
  <c r="H170" i="20"/>
  <c r="I170" i="20" s="1"/>
  <c r="H169" i="20"/>
  <c r="I169" i="20" s="1"/>
  <c r="H168" i="20"/>
  <c r="I168" i="20" s="1"/>
  <c r="H167" i="20"/>
  <c r="I167" i="20" s="1"/>
  <c r="H166" i="20"/>
  <c r="I166" i="20" s="1"/>
  <c r="H165" i="20"/>
  <c r="I165" i="20" s="1"/>
  <c r="H164" i="20"/>
  <c r="I164" i="20" s="1"/>
  <c r="H163" i="20"/>
  <c r="I163" i="20" s="1"/>
  <c r="H162" i="20"/>
  <c r="I162" i="20" s="1"/>
  <c r="H161" i="20"/>
  <c r="I161" i="20" s="1"/>
  <c r="H160" i="20"/>
  <c r="I160" i="20" s="1"/>
  <c r="H159" i="20"/>
  <c r="I159" i="20" s="1"/>
  <c r="H158" i="20"/>
  <c r="I158" i="20" s="1"/>
  <c r="H157" i="20"/>
  <c r="I157" i="20" s="1"/>
  <c r="H156" i="20"/>
  <c r="I156" i="20" s="1"/>
  <c r="H155" i="20"/>
  <c r="I155" i="20" s="1"/>
  <c r="H154" i="20"/>
  <c r="I154" i="20" s="1"/>
  <c r="H153" i="20"/>
  <c r="I153" i="20" s="1"/>
  <c r="H152" i="20"/>
  <c r="I152" i="20" s="1"/>
  <c r="H151" i="20"/>
  <c r="I151" i="20" s="1"/>
  <c r="H150" i="20"/>
  <c r="I150" i="20" s="1"/>
  <c r="H149" i="20"/>
  <c r="I149" i="20" s="1"/>
  <c r="H148" i="20"/>
  <c r="I148" i="20" s="1"/>
  <c r="H147" i="20"/>
  <c r="I147" i="20" s="1"/>
  <c r="H146" i="20"/>
  <c r="I146" i="20" s="1"/>
  <c r="H145" i="20"/>
  <c r="I145" i="20" s="1"/>
  <c r="H144" i="20"/>
  <c r="I144" i="20" s="1"/>
  <c r="H143" i="20"/>
  <c r="I143" i="20" s="1"/>
  <c r="H142" i="20"/>
  <c r="I142" i="20" s="1"/>
  <c r="H141" i="20"/>
  <c r="I141" i="20" s="1"/>
  <c r="H140" i="20"/>
  <c r="I140" i="20" s="1"/>
  <c r="H139" i="20"/>
  <c r="I139" i="20" s="1"/>
  <c r="H138" i="20"/>
  <c r="I138" i="20" s="1"/>
  <c r="H137" i="20"/>
  <c r="I137" i="20" s="1"/>
  <c r="H136" i="20"/>
  <c r="I136" i="20" s="1"/>
  <c r="H135" i="20"/>
  <c r="I135" i="20" s="1"/>
  <c r="H134" i="20"/>
  <c r="I134" i="20" s="1"/>
  <c r="H133" i="20"/>
  <c r="I133" i="20" s="1"/>
  <c r="H132" i="20"/>
  <c r="I132" i="20" s="1"/>
  <c r="H131" i="20"/>
  <c r="I131" i="20" s="1"/>
  <c r="H130" i="20"/>
  <c r="I130" i="20" s="1"/>
  <c r="H129" i="20"/>
  <c r="I129" i="20" s="1"/>
  <c r="H128" i="20"/>
  <c r="I128" i="20" s="1"/>
  <c r="H127" i="20"/>
  <c r="I127" i="20" s="1"/>
  <c r="H126" i="20"/>
  <c r="I126" i="20" s="1"/>
  <c r="H125" i="20"/>
  <c r="I125" i="20" s="1"/>
  <c r="H124" i="20"/>
  <c r="I124" i="20" s="1"/>
  <c r="H123" i="20"/>
  <c r="I123" i="20" s="1"/>
  <c r="H122" i="20"/>
  <c r="I122" i="20" s="1"/>
  <c r="H121" i="20"/>
  <c r="I121" i="20" s="1"/>
  <c r="H120" i="20"/>
  <c r="I120" i="20" s="1"/>
  <c r="H119" i="20"/>
  <c r="I119" i="20" s="1"/>
  <c r="H118" i="20"/>
  <c r="I118" i="20" s="1"/>
  <c r="H117" i="20"/>
  <c r="I117" i="20" s="1"/>
  <c r="H116" i="20"/>
  <c r="I116" i="20" s="1"/>
  <c r="H115" i="20"/>
  <c r="I115" i="20" s="1"/>
  <c r="H114" i="20"/>
  <c r="I114" i="20" s="1"/>
  <c r="H113" i="20"/>
  <c r="I113" i="20" s="1"/>
  <c r="H112" i="20"/>
  <c r="I112" i="20" s="1"/>
  <c r="H111" i="20"/>
  <c r="I111" i="20" s="1"/>
  <c r="H110" i="20"/>
  <c r="I110" i="20" s="1"/>
  <c r="H109" i="20"/>
  <c r="I109" i="20" s="1"/>
  <c r="H108" i="20"/>
  <c r="I108" i="20" s="1"/>
  <c r="H107" i="20"/>
  <c r="I107" i="20" s="1"/>
  <c r="H106" i="20"/>
  <c r="I106" i="20" s="1"/>
  <c r="H105" i="20"/>
  <c r="I105" i="20" s="1"/>
  <c r="H104" i="20"/>
  <c r="I104" i="20" s="1"/>
  <c r="H103" i="20"/>
  <c r="I103" i="20" s="1"/>
  <c r="H102" i="20"/>
  <c r="I102" i="20" s="1"/>
  <c r="H101" i="20"/>
  <c r="I101" i="20" s="1"/>
  <c r="H99" i="20"/>
  <c r="I99" i="20" s="1"/>
  <c r="H98" i="20"/>
  <c r="I98" i="20" s="1"/>
  <c r="H97" i="20"/>
  <c r="I97" i="20" s="1"/>
  <c r="H96" i="20"/>
  <c r="I96" i="20" s="1"/>
  <c r="H95" i="20"/>
  <c r="I95" i="20" s="1"/>
  <c r="H94" i="20"/>
  <c r="I94" i="20" s="1"/>
  <c r="H93" i="20"/>
  <c r="I93" i="20" s="1"/>
  <c r="H92" i="20"/>
  <c r="I92" i="20" s="1"/>
  <c r="H91" i="20"/>
  <c r="I91" i="20" s="1"/>
  <c r="H90" i="20"/>
  <c r="I90" i="20" s="1"/>
  <c r="H89" i="20"/>
  <c r="I89" i="20" s="1"/>
  <c r="H88" i="20"/>
  <c r="I88" i="20" s="1"/>
  <c r="H87" i="20"/>
  <c r="I87" i="20" s="1"/>
  <c r="H86" i="20"/>
  <c r="I86" i="20" s="1"/>
  <c r="H85" i="20"/>
  <c r="I85" i="20" s="1"/>
  <c r="H84" i="20"/>
  <c r="I84" i="20" s="1"/>
  <c r="H83" i="20"/>
  <c r="I83" i="20" s="1"/>
  <c r="H82" i="20"/>
  <c r="I82" i="20" s="1"/>
  <c r="H81" i="20"/>
  <c r="I81" i="20" s="1"/>
  <c r="H80" i="20"/>
  <c r="I80" i="20" s="1"/>
  <c r="H79" i="20"/>
  <c r="I79" i="20" s="1"/>
  <c r="H78" i="20"/>
  <c r="I78" i="20" s="1"/>
  <c r="H77" i="20"/>
  <c r="I77" i="20" s="1"/>
  <c r="H76" i="20"/>
  <c r="I76" i="20" s="1"/>
  <c r="H75" i="20"/>
  <c r="I75" i="20" s="1"/>
  <c r="H73" i="20"/>
  <c r="I73" i="20" s="1"/>
  <c r="H72" i="20"/>
  <c r="I72" i="20" s="1"/>
  <c r="H71" i="20"/>
  <c r="I71" i="20" s="1"/>
  <c r="H70" i="20"/>
  <c r="I70" i="20" s="1"/>
  <c r="H69" i="20"/>
  <c r="I69" i="20" s="1"/>
  <c r="H68" i="20"/>
  <c r="I68" i="20" s="1"/>
  <c r="H67" i="20"/>
  <c r="I67" i="20" s="1"/>
  <c r="H66" i="20"/>
  <c r="I66" i="20" s="1"/>
  <c r="H65" i="20"/>
  <c r="I65" i="20" s="1"/>
  <c r="H64" i="20"/>
  <c r="I64" i="20" s="1"/>
  <c r="H63" i="20"/>
  <c r="I63" i="20" s="1"/>
  <c r="H62" i="20"/>
  <c r="I62" i="20" s="1"/>
  <c r="H61" i="20"/>
  <c r="I61" i="20" s="1"/>
  <c r="H60" i="20"/>
  <c r="I60" i="20" s="1"/>
  <c r="H59" i="20"/>
  <c r="I59" i="20" s="1"/>
  <c r="H58" i="20"/>
  <c r="I58" i="20" s="1"/>
  <c r="H57" i="20"/>
  <c r="I57" i="20" s="1"/>
  <c r="H56" i="20"/>
  <c r="I56" i="20" s="1"/>
  <c r="H55" i="20"/>
  <c r="I55" i="20" s="1"/>
  <c r="H54" i="20"/>
  <c r="I54" i="20" s="1"/>
  <c r="H53" i="20"/>
  <c r="I53" i="20" s="1"/>
  <c r="I52" i="20"/>
  <c r="I51" i="20"/>
  <c r="I50" i="20"/>
  <c r="I49" i="20"/>
  <c r="H48" i="20"/>
  <c r="I48" i="20" s="1"/>
  <c r="H47" i="20"/>
  <c r="I47" i="20" s="1"/>
  <c r="H46" i="20"/>
  <c r="I46" i="20" s="1"/>
  <c r="H45" i="20"/>
  <c r="I45" i="20" s="1"/>
  <c r="H44" i="20"/>
  <c r="I44" i="20" s="1"/>
  <c r="H43" i="20"/>
  <c r="I43" i="20" s="1"/>
  <c r="H42" i="20"/>
  <c r="I42" i="20" s="1"/>
  <c r="H41" i="20"/>
  <c r="I41" i="20" s="1"/>
  <c r="H40" i="20"/>
  <c r="I40" i="20" s="1"/>
  <c r="H39" i="20"/>
  <c r="I39" i="20" s="1"/>
  <c r="H38" i="20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220" i="19" l="1"/>
  <c r="I220" i="19" s="1"/>
  <c r="H219" i="19"/>
  <c r="I219" i="19" s="1"/>
  <c r="H218" i="19"/>
  <c r="I218" i="19" s="1"/>
  <c r="H217" i="19"/>
  <c r="I217" i="19" s="1"/>
  <c r="H216" i="19"/>
  <c r="I216" i="19" s="1"/>
  <c r="H215" i="19"/>
  <c r="I215" i="19" s="1"/>
  <c r="H214" i="19"/>
  <c r="I214" i="19" s="1"/>
  <c r="H213" i="19"/>
  <c r="I213" i="19" s="1"/>
  <c r="H212" i="19"/>
  <c r="I212" i="19" s="1"/>
  <c r="H211" i="19"/>
  <c r="I211" i="19" s="1"/>
  <c r="H210" i="19"/>
  <c r="I210" i="19" s="1"/>
  <c r="H209" i="19"/>
  <c r="I209" i="19" s="1"/>
  <c r="H208" i="19"/>
  <c r="I208" i="19" s="1"/>
  <c r="H207" i="19"/>
  <c r="I207" i="19" s="1"/>
  <c r="H206" i="19"/>
  <c r="I206" i="19" s="1"/>
  <c r="H205" i="19"/>
  <c r="I205" i="19" s="1"/>
  <c r="H204" i="19"/>
  <c r="I204" i="19" s="1"/>
  <c r="H203" i="19"/>
  <c r="I203" i="19" s="1"/>
  <c r="H202" i="19"/>
  <c r="I202" i="19" s="1"/>
  <c r="H201" i="19"/>
  <c r="I201" i="19" s="1"/>
  <c r="H200" i="19"/>
  <c r="I200" i="19" s="1"/>
  <c r="H199" i="19"/>
  <c r="I199" i="19" s="1"/>
  <c r="H198" i="19"/>
  <c r="I198" i="19" s="1"/>
  <c r="H197" i="19"/>
  <c r="I197" i="19" s="1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H180" i="19"/>
  <c r="I180" i="19" s="1"/>
  <c r="H179" i="19"/>
  <c r="I179" i="19" s="1"/>
  <c r="H178" i="19"/>
  <c r="I178" i="19" s="1"/>
  <c r="H177" i="19"/>
  <c r="I177" i="19" s="1"/>
  <c r="H176" i="19"/>
  <c r="I176" i="19" s="1"/>
  <c r="H175" i="19"/>
  <c r="I175" i="19" s="1"/>
  <c r="H174" i="19"/>
  <c r="I174" i="19" s="1"/>
  <c r="H173" i="19"/>
  <c r="I173" i="19" s="1"/>
  <c r="H172" i="19"/>
  <c r="I172" i="19" s="1"/>
  <c r="H171" i="19"/>
  <c r="I171" i="19" s="1"/>
  <c r="H170" i="19"/>
  <c r="I170" i="19" s="1"/>
  <c r="H169" i="19"/>
  <c r="I169" i="19" s="1"/>
  <c r="H168" i="19"/>
  <c r="I168" i="19" s="1"/>
  <c r="H167" i="19"/>
  <c r="I167" i="19" s="1"/>
  <c r="H166" i="19"/>
  <c r="I166" i="19" s="1"/>
  <c r="H165" i="19"/>
  <c r="I165" i="19" s="1"/>
  <c r="H164" i="19"/>
  <c r="I164" i="19" s="1"/>
  <c r="H163" i="19"/>
  <c r="I163" i="19" s="1"/>
  <c r="H162" i="19"/>
  <c r="I162" i="19" s="1"/>
  <c r="H161" i="19"/>
  <c r="I161" i="19" s="1"/>
  <c r="H160" i="19"/>
  <c r="I160" i="19" s="1"/>
  <c r="H159" i="19"/>
  <c r="I159" i="19" s="1"/>
  <c r="H158" i="19"/>
  <c r="I158" i="19" s="1"/>
  <c r="H157" i="19"/>
  <c r="I157" i="19" s="1"/>
  <c r="H156" i="19"/>
  <c r="I156" i="19" s="1"/>
  <c r="H155" i="19"/>
  <c r="I155" i="19" s="1"/>
  <c r="H154" i="19"/>
  <c r="I154" i="19" s="1"/>
  <c r="H153" i="19"/>
  <c r="I153" i="19" s="1"/>
  <c r="H152" i="19"/>
  <c r="I152" i="19" s="1"/>
  <c r="H151" i="19"/>
  <c r="I151" i="19" s="1"/>
  <c r="H150" i="19"/>
  <c r="I150" i="19" s="1"/>
  <c r="H149" i="19"/>
  <c r="I149" i="19" s="1"/>
  <c r="H148" i="19"/>
  <c r="I148" i="19" s="1"/>
  <c r="H147" i="19"/>
  <c r="I147" i="19" s="1"/>
  <c r="H146" i="19"/>
  <c r="I146" i="19" s="1"/>
  <c r="H145" i="19"/>
  <c r="I145" i="19" s="1"/>
  <c r="H144" i="19"/>
  <c r="I144" i="19" s="1"/>
  <c r="H143" i="19"/>
  <c r="I143" i="19" s="1"/>
  <c r="H142" i="19"/>
  <c r="I142" i="19" s="1"/>
  <c r="H141" i="19"/>
  <c r="I141" i="19" s="1"/>
  <c r="H140" i="19"/>
  <c r="I140" i="19" s="1"/>
  <c r="H139" i="19"/>
  <c r="I139" i="19" s="1"/>
  <c r="H138" i="19"/>
  <c r="I138" i="19" s="1"/>
  <c r="H137" i="19"/>
  <c r="I137" i="19" s="1"/>
  <c r="H136" i="19"/>
  <c r="I136" i="19" s="1"/>
  <c r="H135" i="19"/>
  <c r="I135" i="19" s="1"/>
  <c r="H134" i="19"/>
  <c r="I134" i="19" s="1"/>
  <c r="H133" i="19"/>
  <c r="I133" i="19" s="1"/>
  <c r="H132" i="19"/>
  <c r="I132" i="19" s="1"/>
  <c r="H131" i="19"/>
  <c r="I131" i="19" s="1"/>
  <c r="H130" i="19"/>
  <c r="I130" i="19" s="1"/>
  <c r="H129" i="19"/>
  <c r="I129" i="19" s="1"/>
  <c r="H128" i="19"/>
  <c r="I128" i="19" s="1"/>
  <c r="H127" i="19"/>
  <c r="I127" i="19" s="1"/>
  <c r="H126" i="19"/>
  <c r="I126" i="19" s="1"/>
  <c r="H125" i="19"/>
  <c r="I125" i="19" s="1"/>
  <c r="H124" i="19"/>
  <c r="I124" i="19" s="1"/>
  <c r="H123" i="19"/>
  <c r="I123" i="19" s="1"/>
  <c r="H122" i="19"/>
  <c r="I122" i="19" s="1"/>
  <c r="H121" i="19"/>
  <c r="I121" i="19" s="1"/>
  <c r="H120" i="19"/>
  <c r="I120" i="19" s="1"/>
  <c r="H119" i="19"/>
  <c r="I119" i="19" s="1"/>
  <c r="H118" i="19"/>
  <c r="I118" i="19" s="1"/>
  <c r="H117" i="19"/>
  <c r="I117" i="19" s="1"/>
  <c r="H116" i="19"/>
  <c r="I116" i="19" s="1"/>
  <c r="H115" i="19"/>
  <c r="I115" i="19" s="1"/>
  <c r="H114" i="19"/>
  <c r="I114" i="19" s="1"/>
  <c r="H113" i="19"/>
  <c r="I113" i="19" s="1"/>
  <c r="H112" i="19"/>
  <c r="I112" i="19" s="1"/>
  <c r="H111" i="19"/>
  <c r="I111" i="19" s="1"/>
  <c r="H110" i="19"/>
  <c r="I110" i="19" s="1"/>
  <c r="H109" i="19"/>
  <c r="I109" i="19" s="1"/>
  <c r="H108" i="19"/>
  <c r="I108" i="19" s="1"/>
  <c r="H107" i="19"/>
  <c r="I107" i="19" s="1"/>
  <c r="H106" i="19"/>
  <c r="I106" i="19" s="1"/>
  <c r="H105" i="19"/>
  <c r="I105" i="19" s="1"/>
  <c r="H104" i="19"/>
  <c r="I104" i="19" s="1"/>
  <c r="H103" i="19"/>
  <c r="I103" i="19" s="1"/>
  <c r="H101" i="19"/>
  <c r="I101" i="19" s="1"/>
  <c r="I100" i="19"/>
  <c r="H100" i="19"/>
  <c r="I99" i="19"/>
  <c r="H99" i="19"/>
  <c r="I98" i="19"/>
  <c r="H98" i="19"/>
  <c r="I97" i="19"/>
  <c r="H97" i="19"/>
  <c r="I96" i="19"/>
  <c r="H96" i="19"/>
  <c r="I95" i="19"/>
  <c r="H95" i="19"/>
  <c r="I94" i="19"/>
  <c r="H94" i="19"/>
  <c r="I93" i="19"/>
  <c r="H93" i="19"/>
  <c r="I92" i="19"/>
  <c r="H92" i="19"/>
  <c r="I91" i="19"/>
  <c r="H91" i="19"/>
  <c r="I90" i="19"/>
  <c r="H90" i="19"/>
  <c r="I89" i="19"/>
  <c r="H89" i="19"/>
  <c r="I88" i="19"/>
  <c r="H88" i="19"/>
  <c r="I87" i="19"/>
  <c r="H87" i="19"/>
  <c r="I86" i="19"/>
  <c r="H86" i="19"/>
  <c r="I85" i="19"/>
  <c r="H85" i="19"/>
  <c r="I84" i="19"/>
  <c r="H84" i="19"/>
  <c r="I83" i="19"/>
  <c r="H83" i="19"/>
  <c r="I82" i="19"/>
  <c r="H82" i="19"/>
  <c r="I81" i="19"/>
  <c r="H81" i="19"/>
  <c r="I80" i="19"/>
  <c r="H80" i="19"/>
  <c r="I79" i="19"/>
  <c r="H79" i="19"/>
  <c r="I78" i="19"/>
  <c r="H78" i="19"/>
  <c r="I77" i="19"/>
  <c r="H77" i="19"/>
  <c r="I76" i="19"/>
  <c r="H76" i="19"/>
  <c r="I74" i="19"/>
  <c r="H74" i="19"/>
  <c r="I73" i="19"/>
  <c r="H73" i="19"/>
  <c r="I72" i="19"/>
  <c r="H72" i="19"/>
  <c r="I71" i="19"/>
  <c r="H71" i="19"/>
  <c r="I70" i="19"/>
  <c r="H70" i="19"/>
  <c r="I69" i="19"/>
  <c r="H69" i="19"/>
  <c r="I68" i="19"/>
  <c r="H68" i="19"/>
  <c r="I67" i="19"/>
  <c r="H67" i="19"/>
  <c r="I66" i="19"/>
  <c r="H66" i="19"/>
  <c r="I65" i="19"/>
  <c r="H65" i="19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I52" i="19"/>
  <c r="I51" i="19"/>
  <c r="I50" i="19"/>
  <c r="I49" i="19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200" i="18" l="1"/>
  <c r="I200" i="18" s="1"/>
  <c r="H199" i="18"/>
  <c r="I199" i="18" s="1"/>
  <c r="H198" i="18"/>
  <c r="I198" i="18" s="1"/>
  <c r="H197" i="18"/>
  <c r="I197" i="18" s="1"/>
  <c r="H196" i="18"/>
  <c r="I196" i="18" s="1"/>
  <c r="H195" i="18"/>
  <c r="I195" i="18" s="1"/>
  <c r="H194" i="18"/>
  <c r="I194" i="18" s="1"/>
  <c r="H193" i="18"/>
  <c r="I193" i="18" s="1"/>
  <c r="H192" i="18"/>
  <c r="I192" i="18" s="1"/>
  <c r="H191" i="18"/>
  <c r="I191" i="18" s="1"/>
  <c r="H190" i="18"/>
  <c r="I190" i="18" s="1"/>
  <c r="H189" i="18"/>
  <c r="I189" i="18" s="1"/>
  <c r="H188" i="18"/>
  <c r="I188" i="18" s="1"/>
  <c r="H187" i="18"/>
  <c r="I187" i="18" s="1"/>
  <c r="H186" i="18"/>
  <c r="I186" i="18" s="1"/>
  <c r="H185" i="18"/>
  <c r="I185" i="18" s="1"/>
  <c r="H184" i="18"/>
  <c r="I184" i="18" s="1"/>
  <c r="H183" i="18"/>
  <c r="I183" i="18" s="1"/>
  <c r="I182" i="18"/>
  <c r="I181" i="18"/>
  <c r="I180" i="18"/>
  <c r="I179" i="18"/>
  <c r="H178" i="18"/>
  <c r="I178" i="18" s="1"/>
  <c r="H177" i="18"/>
  <c r="I177" i="18" s="1"/>
  <c r="H176" i="18"/>
  <c r="I176" i="18" s="1"/>
  <c r="H175" i="18"/>
  <c r="I175" i="18" s="1"/>
  <c r="H174" i="18"/>
  <c r="I174" i="18" s="1"/>
  <c r="H173" i="18"/>
  <c r="I173" i="18" s="1"/>
  <c r="H172" i="18"/>
  <c r="I172" i="18" s="1"/>
  <c r="H171" i="18"/>
  <c r="I171" i="18" s="1"/>
  <c r="H170" i="18"/>
  <c r="I170" i="18" s="1"/>
  <c r="H169" i="18"/>
  <c r="I169" i="18" s="1"/>
  <c r="H168" i="18"/>
  <c r="I168" i="18" s="1"/>
  <c r="H167" i="18"/>
  <c r="I167" i="18" s="1"/>
  <c r="H166" i="18"/>
  <c r="I166" i="18" s="1"/>
  <c r="H165" i="18"/>
  <c r="I165" i="18" s="1"/>
  <c r="H164" i="18"/>
  <c r="I164" i="18" s="1"/>
  <c r="H163" i="18"/>
  <c r="I163" i="18" s="1"/>
  <c r="H162" i="18"/>
  <c r="I162" i="18" s="1"/>
  <c r="H161" i="18"/>
  <c r="I161" i="18" s="1"/>
  <c r="H160" i="18"/>
  <c r="I160" i="18" s="1"/>
  <c r="H159" i="18"/>
  <c r="I159" i="18" s="1"/>
  <c r="H158" i="18"/>
  <c r="I158" i="18" s="1"/>
  <c r="H157" i="18"/>
  <c r="I157" i="18" s="1"/>
  <c r="H156" i="18"/>
  <c r="I156" i="18" s="1"/>
  <c r="H155" i="18"/>
  <c r="I155" i="18" s="1"/>
  <c r="H154" i="18"/>
  <c r="I154" i="18" s="1"/>
  <c r="H153" i="18"/>
  <c r="I153" i="18" s="1"/>
  <c r="H152" i="18"/>
  <c r="I152" i="18" s="1"/>
  <c r="H151" i="18"/>
  <c r="I151" i="18" s="1"/>
  <c r="H150" i="18"/>
  <c r="I150" i="18" s="1"/>
  <c r="H149" i="18"/>
  <c r="I149" i="18" s="1"/>
  <c r="H148" i="18"/>
  <c r="I148" i="18" s="1"/>
  <c r="H147" i="18"/>
  <c r="I147" i="18" s="1"/>
  <c r="H146" i="18"/>
  <c r="I146" i="18" s="1"/>
  <c r="H145" i="18"/>
  <c r="I145" i="18" s="1"/>
  <c r="H144" i="18"/>
  <c r="I144" i="18" s="1"/>
  <c r="H143" i="18"/>
  <c r="I143" i="18" s="1"/>
  <c r="H142" i="18"/>
  <c r="I142" i="18" s="1"/>
  <c r="H141" i="18"/>
  <c r="I141" i="18" s="1"/>
  <c r="H140" i="18"/>
  <c r="I140" i="18" s="1"/>
  <c r="H139" i="18"/>
  <c r="I139" i="18" s="1"/>
  <c r="H138" i="18"/>
  <c r="I138" i="18" s="1"/>
  <c r="H137" i="18"/>
  <c r="I137" i="18" s="1"/>
  <c r="H136" i="18"/>
  <c r="I136" i="18" s="1"/>
  <c r="H135" i="18"/>
  <c r="I135" i="18" s="1"/>
  <c r="H134" i="18"/>
  <c r="I134" i="18" s="1"/>
  <c r="H133" i="18"/>
  <c r="I133" i="18" s="1"/>
  <c r="H132" i="18"/>
  <c r="I132" i="18" s="1"/>
  <c r="H131" i="18"/>
  <c r="I131" i="18" s="1"/>
  <c r="H130" i="18"/>
  <c r="I130" i="18" s="1"/>
  <c r="H129" i="18"/>
  <c r="I129" i="18" s="1"/>
  <c r="H128" i="18"/>
  <c r="I128" i="18" s="1"/>
  <c r="H127" i="18"/>
  <c r="I127" i="18" s="1"/>
  <c r="H126" i="18"/>
  <c r="I126" i="18" s="1"/>
  <c r="H125" i="18"/>
  <c r="I125" i="18" s="1"/>
  <c r="H124" i="18"/>
  <c r="I124" i="18" s="1"/>
  <c r="H123" i="18"/>
  <c r="I123" i="18" s="1"/>
  <c r="H122" i="18"/>
  <c r="I122" i="18" s="1"/>
  <c r="H121" i="18"/>
  <c r="I121" i="18" s="1"/>
  <c r="H120" i="18"/>
  <c r="I120" i="18" s="1"/>
  <c r="H119" i="18"/>
  <c r="I119" i="18" s="1"/>
  <c r="H118" i="18"/>
  <c r="I118" i="18" s="1"/>
  <c r="H117" i="18"/>
  <c r="I117" i="18" s="1"/>
  <c r="H116" i="18"/>
  <c r="I116" i="18" s="1"/>
  <c r="H115" i="18"/>
  <c r="I115" i="18" s="1"/>
  <c r="H114" i="18"/>
  <c r="I114" i="18" s="1"/>
  <c r="H113" i="18"/>
  <c r="I113" i="18" s="1"/>
  <c r="H112" i="18"/>
  <c r="I112" i="18" s="1"/>
  <c r="H111" i="18"/>
  <c r="I111" i="18" s="1"/>
  <c r="H110" i="18"/>
  <c r="I110" i="18" s="1"/>
  <c r="H109" i="18"/>
  <c r="I109" i="18" s="1"/>
  <c r="H108" i="18"/>
  <c r="I108" i="18" s="1"/>
  <c r="H107" i="18"/>
  <c r="I107" i="18" s="1"/>
  <c r="H106" i="18"/>
  <c r="I106" i="18" s="1"/>
  <c r="H105" i="18"/>
  <c r="I105" i="18" s="1"/>
  <c r="H104" i="18"/>
  <c r="I104" i="18" s="1"/>
  <c r="H103" i="18"/>
  <c r="I103" i="18" s="1"/>
  <c r="H102" i="18"/>
  <c r="I102" i="18" s="1"/>
  <c r="H101" i="18"/>
  <c r="I101" i="18" s="1"/>
  <c r="H99" i="18"/>
  <c r="I99" i="18" s="1"/>
  <c r="H98" i="18"/>
  <c r="I98" i="18" s="1"/>
  <c r="H97" i="18"/>
  <c r="I97" i="18" s="1"/>
  <c r="H96" i="18"/>
  <c r="I96" i="18" s="1"/>
  <c r="H95" i="18"/>
  <c r="I95" i="18" s="1"/>
  <c r="H94" i="18"/>
  <c r="I94" i="18" s="1"/>
  <c r="H93" i="18"/>
  <c r="I93" i="18" s="1"/>
  <c r="H92" i="18"/>
  <c r="I92" i="18" s="1"/>
  <c r="H91" i="18"/>
  <c r="I91" i="18" s="1"/>
  <c r="H90" i="18"/>
  <c r="I90" i="18" s="1"/>
  <c r="H89" i="18"/>
  <c r="I89" i="18" s="1"/>
  <c r="H88" i="18"/>
  <c r="I88" i="18" s="1"/>
  <c r="H87" i="18"/>
  <c r="I87" i="18" s="1"/>
  <c r="H86" i="18"/>
  <c r="I86" i="18" s="1"/>
  <c r="H85" i="18"/>
  <c r="I85" i="18" s="1"/>
  <c r="H84" i="18"/>
  <c r="I84" i="18" s="1"/>
  <c r="H83" i="18"/>
  <c r="I83" i="18" s="1"/>
  <c r="H82" i="18"/>
  <c r="I82" i="18" s="1"/>
  <c r="H81" i="18"/>
  <c r="I81" i="18" s="1"/>
  <c r="H80" i="18"/>
  <c r="I80" i="18" s="1"/>
  <c r="H79" i="18"/>
  <c r="I79" i="18" s="1"/>
  <c r="H78" i="18"/>
  <c r="I78" i="18" s="1"/>
  <c r="H77" i="18"/>
  <c r="I77" i="18" s="1"/>
  <c r="H76" i="18"/>
  <c r="I76" i="18" s="1"/>
  <c r="H75" i="18"/>
  <c r="I75" i="18" s="1"/>
  <c r="H73" i="18"/>
  <c r="I73" i="18" s="1"/>
  <c r="H72" i="18"/>
  <c r="I72" i="18" s="1"/>
  <c r="H71" i="18"/>
  <c r="I71" i="18" s="1"/>
  <c r="H70" i="18"/>
  <c r="I70" i="18" s="1"/>
  <c r="H69" i="18"/>
  <c r="I69" i="18" s="1"/>
  <c r="H68" i="18"/>
  <c r="I68" i="18" s="1"/>
  <c r="H67" i="18"/>
  <c r="I67" i="18" s="1"/>
  <c r="H66" i="18"/>
  <c r="I66" i="18" s="1"/>
  <c r="H65" i="18"/>
  <c r="I65" i="18" s="1"/>
  <c r="H64" i="18"/>
  <c r="I64" i="18" s="1"/>
  <c r="H63" i="18"/>
  <c r="I63" i="18" s="1"/>
  <c r="H62" i="18"/>
  <c r="I62" i="18" s="1"/>
  <c r="H61" i="18"/>
  <c r="I61" i="18" s="1"/>
  <c r="H60" i="18"/>
  <c r="I60" i="18" s="1"/>
  <c r="H59" i="18"/>
  <c r="I59" i="18" s="1"/>
  <c r="H58" i="18"/>
  <c r="I58" i="18" s="1"/>
  <c r="H57" i="18"/>
  <c r="I57" i="18" s="1"/>
  <c r="H56" i="18"/>
  <c r="I56" i="18" s="1"/>
  <c r="H55" i="18"/>
  <c r="I55" i="18" s="1"/>
  <c r="H54" i="18"/>
  <c r="I54" i="18" s="1"/>
  <c r="H53" i="18"/>
  <c r="I53" i="18" s="1"/>
  <c r="I52" i="18"/>
  <c r="I51" i="18"/>
  <c r="I50" i="18"/>
  <c r="I49" i="18"/>
  <c r="H48" i="18"/>
  <c r="I48" i="18" s="1"/>
  <c r="H47" i="18"/>
  <c r="I47" i="18" s="1"/>
  <c r="H46" i="18"/>
  <c r="I46" i="18" s="1"/>
  <c r="H45" i="18"/>
  <c r="I45" i="18" s="1"/>
  <c r="H44" i="18"/>
  <c r="I44" i="18" s="1"/>
  <c r="H43" i="18"/>
  <c r="I43" i="18" s="1"/>
  <c r="H42" i="18"/>
  <c r="I42" i="18" s="1"/>
  <c r="H41" i="18"/>
  <c r="I41" i="18" s="1"/>
  <c r="H40" i="18"/>
  <c r="I40" i="18" s="1"/>
  <c r="H39" i="18"/>
  <c r="I39" i="18" s="1"/>
  <c r="H38" i="18"/>
  <c r="I38" i="18" s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215" i="17" l="1"/>
  <c r="I215" i="17" s="1"/>
  <c r="H214" i="17"/>
  <c r="I214" i="17"/>
  <c r="H213" i="17"/>
  <c r="I213" i="17" s="1"/>
  <c r="H212" i="17"/>
  <c r="I212" i="17" s="1"/>
  <c r="H211" i="17"/>
  <c r="I211" i="17" s="1"/>
  <c r="H210" i="17"/>
  <c r="I210" i="17" s="1"/>
  <c r="H209" i="17"/>
  <c r="I209" i="17" s="1"/>
  <c r="H202" i="17"/>
  <c r="I202" i="17" s="1"/>
  <c r="H201" i="17"/>
  <c r="I201" i="17" s="1"/>
  <c r="H200" i="17"/>
  <c r="I200" i="17" s="1"/>
  <c r="H199" i="17"/>
  <c r="I199" i="17" s="1"/>
  <c r="H198" i="17"/>
  <c r="I198" i="17" s="1"/>
  <c r="H197" i="17"/>
  <c r="I197" i="17" s="1"/>
  <c r="H208" i="17"/>
  <c r="I208" i="17" s="1"/>
  <c r="H207" i="17"/>
  <c r="I207" i="17" s="1"/>
  <c r="H206" i="17"/>
  <c r="I206" i="17" s="1"/>
  <c r="H205" i="17"/>
  <c r="I205" i="17" s="1"/>
  <c r="H204" i="17"/>
  <c r="I204" i="17" s="1"/>
  <c r="H203" i="17"/>
  <c r="I203" i="17" s="1"/>
  <c r="H220" i="17"/>
  <c r="I220" i="17" s="1"/>
  <c r="H219" i="17"/>
  <c r="I219" i="17" s="1"/>
  <c r="H218" i="17"/>
  <c r="I218" i="17" s="1"/>
  <c r="H217" i="17"/>
  <c r="I217" i="17" s="1"/>
  <c r="H216" i="17"/>
  <c r="I216" i="17" s="1"/>
  <c r="I183" i="17" l="1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82" i="17"/>
  <c r="I181" i="17" l="1"/>
  <c r="H180" i="17"/>
  <c r="I180" i="17" s="1"/>
  <c r="H179" i="17"/>
  <c r="I179" i="17" s="1"/>
  <c r="H178" i="17"/>
  <c r="I178" i="17" s="1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1" i="17"/>
  <c r="I171" i="17" s="1"/>
  <c r="H170" i="17"/>
  <c r="I170" i="17" s="1"/>
  <c r="H169" i="17"/>
  <c r="I169" i="17" s="1"/>
  <c r="H168" i="17"/>
  <c r="I168" i="17" s="1"/>
  <c r="H167" i="17"/>
  <c r="I167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H160" i="17"/>
  <c r="I160" i="17" s="1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3" i="17"/>
  <c r="I153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H142" i="17"/>
  <c r="I142" i="17" s="1"/>
  <c r="H141" i="17"/>
  <c r="I141" i="17" s="1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31" i="17"/>
  <c r="I131" i="17" s="1"/>
  <c r="H130" i="17"/>
  <c r="I130" i="17" s="1"/>
  <c r="H129" i="17"/>
  <c r="I129" i="17" s="1"/>
  <c r="H128" i="17"/>
  <c r="I128" i="17" s="1"/>
  <c r="H127" i="17"/>
  <c r="I127" i="17" s="1"/>
  <c r="H126" i="17"/>
  <c r="I126" i="17" s="1"/>
  <c r="H125" i="17"/>
  <c r="I125" i="17" s="1"/>
  <c r="H124" i="17"/>
  <c r="I124" i="17" s="1"/>
  <c r="H123" i="17"/>
  <c r="I123" i="17" s="1"/>
  <c r="H122" i="17"/>
  <c r="I122" i="17" s="1"/>
  <c r="H121" i="17"/>
  <c r="I121" i="17" s="1"/>
  <c r="H120" i="17"/>
  <c r="I120" i="17" s="1"/>
  <c r="H119" i="17"/>
  <c r="I119" i="17" s="1"/>
  <c r="H118" i="17"/>
  <c r="I118" i="17" s="1"/>
  <c r="H117" i="17"/>
  <c r="I117" i="17" s="1"/>
  <c r="H116" i="17"/>
  <c r="I116" i="17" s="1"/>
  <c r="H115" i="17"/>
  <c r="I115" i="17" s="1"/>
  <c r="H114" i="17"/>
  <c r="I114" i="17" s="1"/>
  <c r="H113" i="17"/>
  <c r="I113" i="17" s="1"/>
  <c r="H112" i="17"/>
  <c r="I112" i="17" s="1"/>
  <c r="H111" i="17"/>
  <c r="I111" i="17" s="1"/>
  <c r="H110" i="17"/>
  <c r="I110" i="17" s="1"/>
  <c r="H109" i="17"/>
  <c r="I109" i="17" s="1"/>
  <c r="H108" i="17"/>
  <c r="I108" i="17" s="1"/>
  <c r="H107" i="17"/>
  <c r="I107" i="17" s="1"/>
  <c r="H106" i="17"/>
  <c r="I106" i="17" s="1"/>
  <c r="H105" i="17"/>
  <c r="I105" i="17" s="1"/>
  <c r="H104" i="17"/>
  <c r="I104" i="17" s="1"/>
  <c r="H103" i="17"/>
  <c r="I103" i="17" s="1"/>
  <c r="H101" i="17"/>
  <c r="I101" i="17" s="1"/>
  <c r="H100" i="17"/>
  <c r="I100" i="17" s="1"/>
  <c r="H99" i="17"/>
  <c r="I99" i="17" s="1"/>
  <c r="H98" i="17"/>
  <c r="I98" i="17" s="1"/>
  <c r="H97" i="17"/>
  <c r="I97" i="17" s="1"/>
  <c r="H96" i="17"/>
  <c r="I96" i="17" s="1"/>
  <c r="H95" i="17"/>
  <c r="I95" i="17" s="1"/>
  <c r="H94" i="17"/>
  <c r="I94" i="17" s="1"/>
  <c r="H93" i="17"/>
  <c r="I93" i="17" s="1"/>
  <c r="H92" i="17"/>
  <c r="I92" i="17" s="1"/>
  <c r="H91" i="17"/>
  <c r="I91" i="17" s="1"/>
  <c r="H90" i="17"/>
  <c r="I90" i="17" s="1"/>
  <c r="H89" i="17"/>
  <c r="I89" i="17" s="1"/>
  <c r="H88" i="17"/>
  <c r="I88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H74" i="17"/>
  <c r="I74" i="17" s="1"/>
  <c r="H73" i="17"/>
  <c r="I73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I52" i="17"/>
  <c r="I51" i="17"/>
  <c r="I50" i="17"/>
  <c r="I49" i="17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I184" i="16" l="1"/>
  <c r="H183" i="16"/>
  <c r="I183" i="16" s="1"/>
  <c r="H182" i="16"/>
  <c r="I182" i="16" s="1"/>
  <c r="H181" i="16"/>
  <c r="I181" i="16" s="1"/>
  <c r="H180" i="16"/>
  <c r="I180" i="16" s="1"/>
  <c r="H179" i="16"/>
  <c r="I179" i="16" s="1"/>
  <c r="H178" i="16"/>
  <c r="I178" i="16" s="1"/>
  <c r="H177" i="16"/>
  <c r="I177" i="16" s="1"/>
  <c r="H176" i="16"/>
  <c r="I176" i="16" s="1"/>
  <c r="H175" i="16"/>
  <c r="I175" i="16" s="1"/>
  <c r="H174" i="16"/>
  <c r="I174" i="16" s="1"/>
  <c r="H173" i="16"/>
  <c r="I173" i="16" s="1"/>
  <c r="H172" i="16"/>
  <c r="I172" i="16" s="1"/>
  <c r="H171" i="16"/>
  <c r="I171" i="16" s="1"/>
  <c r="H170" i="16"/>
  <c r="I170" i="16" s="1"/>
  <c r="H169" i="16"/>
  <c r="I169" i="16" s="1"/>
  <c r="H168" i="16"/>
  <c r="I168" i="16" s="1"/>
  <c r="H167" i="16"/>
  <c r="I167" i="16" s="1"/>
  <c r="H166" i="16"/>
  <c r="I166" i="16" s="1"/>
  <c r="H165" i="16"/>
  <c r="I165" i="16" s="1"/>
  <c r="H164" i="16"/>
  <c r="I164" i="16" s="1"/>
  <c r="H163" i="16"/>
  <c r="I163" i="16" s="1"/>
  <c r="H162" i="16"/>
  <c r="I162" i="16" s="1"/>
  <c r="H161" i="16"/>
  <c r="I161" i="16" s="1"/>
  <c r="H160" i="16"/>
  <c r="I160" i="16" s="1"/>
  <c r="H159" i="16"/>
  <c r="I159" i="16" s="1"/>
  <c r="H158" i="16"/>
  <c r="I158" i="16" s="1"/>
  <c r="H157" i="16"/>
  <c r="I157" i="16" s="1"/>
  <c r="H156" i="16"/>
  <c r="I156" i="16" s="1"/>
  <c r="H155" i="16"/>
  <c r="I155" i="16" s="1"/>
  <c r="H154" i="16"/>
  <c r="I154" i="16" s="1"/>
  <c r="H153" i="16"/>
  <c r="I153" i="16" s="1"/>
  <c r="H152" i="16"/>
  <c r="I152" i="16" s="1"/>
  <c r="H151" i="16"/>
  <c r="I151" i="16" s="1"/>
  <c r="H150" i="16"/>
  <c r="I150" i="16" s="1"/>
  <c r="H149" i="16"/>
  <c r="I149" i="16" s="1"/>
  <c r="H148" i="16"/>
  <c r="I148" i="16" s="1"/>
  <c r="H147" i="16"/>
  <c r="I147" i="16" s="1"/>
  <c r="H146" i="16"/>
  <c r="I146" i="16" s="1"/>
  <c r="H145" i="16"/>
  <c r="I145" i="16" s="1"/>
  <c r="H144" i="16"/>
  <c r="I144" i="16" s="1"/>
  <c r="H143" i="16"/>
  <c r="I143" i="16" s="1"/>
  <c r="H142" i="16"/>
  <c r="I142" i="16" s="1"/>
  <c r="H141" i="16"/>
  <c r="I141" i="16" s="1"/>
  <c r="H140" i="16"/>
  <c r="I140" i="16" s="1"/>
  <c r="H139" i="16"/>
  <c r="I139" i="16" s="1"/>
  <c r="H138" i="16"/>
  <c r="I138" i="16" s="1"/>
  <c r="H137" i="16"/>
  <c r="I137" i="16" s="1"/>
  <c r="H136" i="16"/>
  <c r="I136" i="16" s="1"/>
  <c r="H135" i="16"/>
  <c r="I135" i="16" s="1"/>
  <c r="H134" i="16"/>
  <c r="I134" i="16" s="1"/>
  <c r="H133" i="16"/>
  <c r="I133" i="16" s="1"/>
  <c r="H132" i="16"/>
  <c r="I132" i="16" s="1"/>
  <c r="H131" i="16"/>
  <c r="I131" i="16" s="1"/>
  <c r="H130" i="16"/>
  <c r="I130" i="16" s="1"/>
  <c r="H129" i="16"/>
  <c r="I129" i="16" s="1"/>
  <c r="H128" i="16"/>
  <c r="I128" i="16" s="1"/>
  <c r="H127" i="16"/>
  <c r="I127" i="16" s="1"/>
  <c r="H126" i="16"/>
  <c r="I126" i="16" s="1"/>
  <c r="H125" i="16"/>
  <c r="I125" i="16" s="1"/>
  <c r="H124" i="16"/>
  <c r="I124" i="16" s="1"/>
  <c r="H123" i="16"/>
  <c r="I123" i="16" s="1"/>
  <c r="H122" i="16"/>
  <c r="I122" i="16" s="1"/>
  <c r="H121" i="16"/>
  <c r="I121" i="16" s="1"/>
  <c r="H120" i="16"/>
  <c r="I120" i="16" s="1"/>
  <c r="H119" i="16"/>
  <c r="I119" i="16" s="1"/>
  <c r="H118" i="16"/>
  <c r="I118" i="16" s="1"/>
  <c r="H117" i="16"/>
  <c r="I117" i="16" s="1"/>
  <c r="H116" i="16"/>
  <c r="I116" i="16" s="1"/>
  <c r="H115" i="16"/>
  <c r="I115" i="16" s="1"/>
  <c r="H114" i="16"/>
  <c r="I114" i="16" s="1"/>
  <c r="H113" i="16"/>
  <c r="I113" i="16" s="1"/>
  <c r="H112" i="16"/>
  <c r="I112" i="16" s="1"/>
  <c r="H111" i="16"/>
  <c r="I111" i="16" s="1"/>
  <c r="H110" i="16"/>
  <c r="I110" i="16" s="1"/>
  <c r="H109" i="16"/>
  <c r="I109" i="16" s="1"/>
  <c r="H108" i="16"/>
  <c r="I108" i="16" s="1"/>
  <c r="H107" i="16"/>
  <c r="I107" i="16" s="1"/>
  <c r="H106" i="16"/>
  <c r="I106" i="16" s="1"/>
  <c r="H104" i="16"/>
  <c r="I104" i="16" s="1"/>
  <c r="H103" i="16"/>
  <c r="I103" i="16" s="1"/>
  <c r="H102" i="16"/>
  <c r="I102" i="16" s="1"/>
  <c r="H101" i="16"/>
  <c r="I101" i="16" s="1"/>
  <c r="H100" i="16"/>
  <c r="I100" i="16" s="1"/>
  <c r="H99" i="16"/>
  <c r="I99" i="16" s="1"/>
  <c r="H98" i="16"/>
  <c r="I98" i="16" s="1"/>
  <c r="H97" i="16"/>
  <c r="I97" i="16" s="1"/>
  <c r="H96" i="16"/>
  <c r="I96" i="16" s="1"/>
  <c r="H95" i="16"/>
  <c r="I95" i="16" s="1"/>
  <c r="H94" i="16"/>
  <c r="I94" i="16" s="1"/>
  <c r="H93" i="16"/>
  <c r="I93" i="16" s="1"/>
  <c r="H92" i="16"/>
  <c r="I92" i="16" s="1"/>
  <c r="H91" i="16"/>
  <c r="I91" i="16" s="1"/>
  <c r="H90" i="16"/>
  <c r="I90" i="16" s="1"/>
  <c r="H89" i="16"/>
  <c r="I89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I52" i="16"/>
  <c r="I51" i="16"/>
  <c r="I50" i="16"/>
  <c r="I49" i="16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I185" i="16" s="1"/>
  <c r="I185" i="15" l="1"/>
  <c r="H184" i="15"/>
  <c r="I184" i="15" s="1"/>
  <c r="H183" i="15"/>
  <c r="I183" i="15" s="1"/>
  <c r="H182" i="15"/>
  <c r="I182" i="15" s="1"/>
  <c r="H181" i="15"/>
  <c r="I181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H173" i="15"/>
  <c r="I173" i="15" s="1"/>
  <c r="H172" i="15"/>
  <c r="I172" i="15" s="1"/>
  <c r="H171" i="15"/>
  <c r="I171" i="15" s="1"/>
  <c r="H170" i="15"/>
  <c r="I170" i="15" s="1"/>
  <c r="H169" i="15"/>
  <c r="I169" i="15" s="1"/>
  <c r="H168" i="15"/>
  <c r="I168" i="15" s="1"/>
  <c r="H167" i="15"/>
  <c r="I167" i="15" s="1"/>
  <c r="H166" i="15"/>
  <c r="I166" i="15" s="1"/>
  <c r="H165" i="15"/>
  <c r="I165" i="15" s="1"/>
  <c r="H164" i="15"/>
  <c r="I164" i="15" s="1"/>
  <c r="H163" i="15"/>
  <c r="I163" i="15" s="1"/>
  <c r="H162" i="15"/>
  <c r="I162" i="15" s="1"/>
  <c r="H161" i="15"/>
  <c r="I161" i="15" s="1"/>
  <c r="H160" i="15"/>
  <c r="I160" i="15" s="1"/>
  <c r="H159" i="15"/>
  <c r="I159" i="15" s="1"/>
  <c r="H158" i="15"/>
  <c r="I158" i="15" s="1"/>
  <c r="H157" i="15"/>
  <c r="I157" i="15" s="1"/>
  <c r="H156" i="15"/>
  <c r="I156" i="15" s="1"/>
  <c r="H155" i="15"/>
  <c r="I155" i="15" s="1"/>
  <c r="H154" i="15"/>
  <c r="I154" i="15" s="1"/>
  <c r="H153" i="15"/>
  <c r="I153" i="15" s="1"/>
  <c r="H152" i="15"/>
  <c r="I152" i="15" s="1"/>
  <c r="H151" i="15"/>
  <c r="I151" i="15" s="1"/>
  <c r="H150" i="15"/>
  <c r="I150" i="15" s="1"/>
  <c r="H149" i="15"/>
  <c r="I149" i="15" s="1"/>
  <c r="H148" i="15"/>
  <c r="I148" i="15" s="1"/>
  <c r="H147" i="15"/>
  <c r="I147" i="15" s="1"/>
  <c r="H146" i="15"/>
  <c r="I146" i="15" s="1"/>
  <c r="H145" i="15"/>
  <c r="I145" i="15" s="1"/>
  <c r="H144" i="15"/>
  <c r="I144" i="15" s="1"/>
  <c r="H143" i="15"/>
  <c r="I143" i="15" s="1"/>
  <c r="H142" i="15"/>
  <c r="I142" i="15" s="1"/>
  <c r="H141" i="15"/>
  <c r="I141" i="15" s="1"/>
  <c r="H140" i="15"/>
  <c r="I140" i="15" s="1"/>
  <c r="H139" i="15"/>
  <c r="I139" i="15" s="1"/>
  <c r="H138" i="15"/>
  <c r="I138" i="15" s="1"/>
  <c r="H137" i="15"/>
  <c r="I137" i="15" s="1"/>
  <c r="H136" i="15"/>
  <c r="I136" i="15" s="1"/>
  <c r="H135" i="15"/>
  <c r="I135" i="15" s="1"/>
  <c r="H134" i="15"/>
  <c r="I134" i="15" s="1"/>
  <c r="H133" i="15"/>
  <c r="I133" i="15" s="1"/>
  <c r="H132" i="15"/>
  <c r="I132" i="15" s="1"/>
  <c r="H131" i="15"/>
  <c r="I131" i="15" s="1"/>
  <c r="H130" i="15"/>
  <c r="I130" i="15" s="1"/>
  <c r="H129" i="15"/>
  <c r="I129" i="15" s="1"/>
  <c r="H128" i="15"/>
  <c r="I128" i="15" s="1"/>
  <c r="H127" i="15"/>
  <c r="I127" i="15" s="1"/>
  <c r="H126" i="15"/>
  <c r="I126" i="15" s="1"/>
  <c r="H125" i="15"/>
  <c r="I125" i="15" s="1"/>
  <c r="H124" i="15"/>
  <c r="I124" i="15" s="1"/>
  <c r="H123" i="15"/>
  <c r="I123" i="15" s="1"/>
  <c r="H122" i="15"/>
  <c r="I122" i="15" s="1"/>
  <c r="H121" i="15"/>
  <c r="I121" i="15" s="1"/>
  <c r="H120" i="15"/>
  <c r="I120" i="15" s="1"/>
  <c r="H119" i="15"/>
  <c r="I119" i="15" s="1"/>
  <c r="H118" i="15"/>
  <c r="I118" i="15" s="1"/>
  <c r="H117" i="15"/>
  <c r="I117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H109" i="15"/>
  <c r="I109" i="15" s="1"/>
  <c r="H108" i="15"/>
  <c r="I108" i="15" s="1"/>
  <c r="H107" i="15"/>
  <c r="I107" i="15" s="1"/>
  <c r="H105" i="15"/>
  <c r="I105" i="15" s="1"/>
  <c r="H104" i="15"/>
  <c r="I104" i="15" s="1"/>
  <c r="H103" i="15"/>
  <c r="I103" i="15" s="1"/>
  <c r="H102" i="15"/>
  <c r="I102" i="15" s="1"/>
  <c r="H101" i="15"/>
  <c r="I101" i="15" s="1"/>
  <c r="H100" i="15"/>
  <c r="I100" i="15" s="1"/>
  <c r="I99" i="15"/>
  <c r="H99" i="15"/>
  <c r="H98" i="15"/>
  <c r="I98" i="15" s="1"/>
  <c r="I97" i="15"/>
  <c r="H97" i="15"/>
  <c r="H96" i="15"/>
  <c r="I96" i="15" s="1"/>
  <c r="I95" i="15"/>
  <c r="H95" i="15"/>
  <c r="H94" i="15"/>
  <c r="I94" i="15" s="1"/>
  <c r="I93" i="15"/>
  <c r="H93" i="15"/>
  <c r="H92" i="15"/>
  <c r="I92" i="15" s="1"/>
  <c r="I91" i="15"/>
  <c r="H91" i="15"/>
  <c r="H90" i="15"/>
  <c r="I90" i="15" s="1"/>
  <c r="I89" i="15"/>
  <c r="H89" i="15"/>
  <c r="H88" i="15"/>
  <c r="I88" i="15" s="1"/>
  <c r="I87" i="15"/>
  <c r="H87" i="15"/>
  <c r="H86" i="15"/>
  <c r="I86" i="15" s="1"/>
  <c r="I85" i="15"/>
  <c r="H85" i="15"/>
  <c r="H84" i="15"/>
  <c r="I84" i="15" s="1"/>
  <c r="I83" i="15"/>
  <c r="H83" i="15"/>
  <c r="H82" i="15"/>
  <c r="I82" i="15" s="1"/>
  <c r="I81" i="15"/>
  <c r="H81" i="15"/>
  <c r="H80" i="15"/>
  <c r="I80" i="15" s="1"/>
  <c r="I79" i="15"/>
  <c r="H79" i="15"/>
  <c r="H78" i="15"/>
  <c r="I78" i="15" s="1"/>
  <c r="I77" i="15"/>
  <c r="H77" i="15"/>
  <c r="H76" i="15"/>
  <c r="I76" i="15" s="1"/>
  <c r="I75" i="15"/>
  <c r="H75" i="15"/>
  <c r="H74" i="15"/>
  <c r="I74" i="15" s="1"/>
  <c r="I73" i="15"/>
  <c r="H73" i="15"/>
  <c r="H72" i="15"/>
  <c r="I72" i="15" s="1"/>
  <c r="I71" i="15"/>
  <c r="H71" i="15"/>
  <c r="H70" i="15"/>
  <c r="I70" i="15" s="1"/>
  <c r="I69" i="15"/>
  <c r="H69" i="15"/>
  <c r="H68" i="15"/>
  <c r="I68" i="15" s="1"/>
  <c r="I67" i="15"/>
  <c r="H67" i="15"/>
  <c r="H66" i="15"/>
  <c r="I66" i="15" s="1"/>
  <c r="I65" i="15"/>
  <c r="H65" i="15"/>
  <c r="H64" i="15"/>
  <c r="I64" i="15" s="1"/>
  <c r="I63" i="15"/>
  <c r="H63" i="15"/>
  <c r="H62" i="15"/>
  <c r="I62" i="15" s="1"/>
  <c r="I61" i="15"/>
  <c r="H61" i="15"/>
  <c r="H60" i="15"/>
  <c r="I60" i="15" s="1"/>
  <c r="I59" i="15"/>
  <c r="H59" i="15"/>
  <c r="H58" i="15"/>
  <c r="I58" i="15" s="1"/>
  <c r="I57" i="15"/>
  <c r="H57" i="15"/>
  <c r="H56" i="15"/>
  <c r="I56" i="15" s="1"/>
  <c r="I55" i="15"/>
  <c r="H55" i="15"/>
  <c r="H54" i="15"/>
  <c r="I54" i="15" s="1"/>
  <c r="I53" i="15"/>
  <c r="H53" i="15"/>
  <c r="I52" i="15"/>
  <c r="I51" i="15"/>
  <c r="I50" i="15"/>
  <c r="I49" i="15"/>
  <c r="H48" i="15"/>
  <c r="I48" i="15" s="1"/>
  <c r="I47" i="15"/>
  <c r="H47" i="15"/>
  <c r="H46" i="15"/>
  <c r="I46" i="15" s="1"/>
  <c r="I45" i="15"/>
  <c r="H45" i="15"/>
  <c r="H44" i="15"/>
  <c r="I44" i="15" s="1"/>
  <c r="I43" i="15"/>
  <c r="H43" i="15"/>
  <c r="H42" i="15"/>
  <c r="I42" i="15" s="1"/>
  <c r="I41" i="15"/>
  <c r="H41" i="15"/>
  <c r="H40" i="15"/>
  <c r="I40" i="15" s="1"/>
  <c r="I39" i="15"/>
  <c r="H39" i="15"/>
  <c r="H38" i="15"/>
  <c r="I38" i="15" s="1"/>
  <c r="I37" i="15"/>
  <c r="H37" i="15"/>
  <c r="H36" i="15"/>
  <c r="I36" i="15" s="1"/>
  <c r="I35" i="15"/>
  <c r="H35" i="15"/>
  <c r="H34" i="15"/>
  <c r="I34" i="15" s="1"/>
  <c r="I33" i="15"/>
  <c r="H33" i="15"/>
  <c r="H32" i="15"/>
  <c r="I32" i="15" s="1"/>
  <c r="I31" i="15"/>
  <c r="H31" i="15"/>
  <c r="H30" i="15"/>
  <c r="I30" i="15" s="1"/>
  <c r="I29" i="15"/>
  <c r="H29" i="15"/>
  <c r="H28" i="15"/>
  <c r="I28" i="15" s="1"/>
  <c r="I27" i="15"/>
  <c r="H27" i="15"/>
  <c r="H26" i="15"/>
  <c r="I26" i="15" s="1"/>
  <c r="I25" i="15"/>
  <c r="H25" i="15"/>
  <c r="H24" i="15"/>
  <c r="I24" i="15" s="1"/>
  <c r="I23" i="15"/>
  <c r="H23" i="15"/>
  <c r="H22" i="15"/>
  <c r="I22" i="15" s="1"/>
  <c r="I21" i="15"/>
  <c r="H21" i="15"/>
  <c r="H20" i="15"/>
  <c r="I20" i="15" s="1"/>
  <c r="I19" i="15"/>
  <c r="H19" i="15"/>
  <c r="H18" i="15"/>
  <c r="I18" i="15" s="1"/>
  <c r="I17" i="15"/>
  <c r="H17" i="15"/>
  <c r="H16" i="15"/>
  <c r="I16" i="15" s="1"/>
  <c r="I15" i="15"/>
  <c r="H15" i="15"/>
  <c r="H14" i="15"/>
  <c r="I14" i="15" s="1"/>
  <c r="I13" i="15"/>
  <c r="H13" i="15"/>
  <c r="H12" i="15"/>
  <c r="I12" i="15" s="1"/>
  <c r="I11" i="15"/>
  <c r="H11" i="15"/>
  <c r="H10" i="15"/>
  <c r="I10" i="15" s="1"/>
  <c r="I9" i="15"/>
  <c r="H9" i="15"/>
  <c r="H8" i="15"/>
  <c r="I8" i="15" s="1"/>
  <c r="I7" i="15"/>
  <c r="H7" i="15"/>
  <c r="I186" i="15" l="1"/>
  <c r="I185" i="14"/>
  <c r="I184" i="14"/>
  <c r="H184" i="14"/>
  <c r="H183" i="14"/>
  <c r="I183" i="14" s="1"/>
  <c r="I182" i="14"/>
  <c r="H182" i="14"/>
  <c r="H181" i="14"/>
  <c r="I181" i="14" s="1"/>
  <c r="I180" i="14"/>
  <c r="H180" i="14"/>
  <c r="H179" i="14"/>
  <c r="I179" i="14" s="1"/>
  <c r="I178" i="14"/>
  <c r="H178" i="14"/>
  <c r="H177" i="14"/>
  <c r="I177" i="14" s="1"/>
  <c r="I176" i="14"/>
  <c r="H176" i="14"/>
  <c r="H175" i="14"/>
  <c r="I175" i="14" s="1"/>
  <c r="I174" i="14"/>
  <c r="H174" i="14"/>
  <c r="H173" i="14"/>
  <c r="I173" i="14" s="1"/>
  <c r="I172" i="14"/>
  <c r="H172" i="14"/>
  <c r="H171" i="14"/>
  <c r="I171" i="14" s="1"/>
  <c r="I170" i="14"/>
  <c r="H170" i="14"/>
  <c r="H169" i="14"/>
  <c r="I169" i="14" s="1"/>
  <c r="I168" i="14"/>
  <c r="H168" i="14"/>
  <c r="H167" i="14"/>
  <c r="I167" i="14" s="1"/>
  <c r="I166" i="14"/>
  <c r="H166" i="14"/>
  <c r="H165" i="14"/>
  <c r="I165" i="14" s="1"/>
  <c r="I164" i="14"/>
  <c r="H164" i="14"/>
  <c r="H163" i="14"/>
  <c r="I163" i="14" s="1"/>
  <c r="I162" i="14"/>
  <c r="H162" i="14"/>
  <c r="H161" i="14"/>
  <c r="I161" i="14" s="1"/>
  <c r="I160" i="14"/>
  <c r="H160" i="14"/>
  <c r="H159" i="14"/>
  <c r="I159" i="14" s="1"/>
  <c r="I158" i="14"/>
  <c r="H158" i="14"/>
  <c r="H157" i="14"/>
  <c r="I157" i="14" s="1"/>
  <c r="H156" i="14"/>
  <c r="I156" i="14" s="1"/>
  <c r="H155" i="14"/>
  <c r="I155" i="14" s="1"/>
  <c r="H154" i="14"/>
  <c r="I154" i="14" s="1"/>
  <c r="H153" i="14"/>
  <c r="I153" i="14" s="1"/>
  <c r="H152" i="14"/>
  <c r="I152" i="14" s="1"/>
  <c r="H151" i="14"/>
  <c r="I151" i="14" s="1"/>
  <c r="H150" i="14"/>
  <c r="I150" i="14" s="1"/>
  <c r="H149" i="14"/>
  <c r="I149" i="14" s="1"/>
  <c r="H148" i="14"/>
  <c r="I148" i="14" s="1"/>
  <c r="H147" i="14"/>
  <c r="I147" i="14" s="1"/>
  <c r="I146" i="14"/>
  <c r="H146" i="14"/>
  <c r="H145" i="14"/>
  <c r="I145" i="14" s="1"/>
  <c r="I144" i="14"/>
  <c r="H144" i="14"/>
  <c r="H143" i="14"/>
  <c r="I143" i="14" s="1"/>
  <c r="I142" i="14"/>
  <c r="H142" i="14"/>
  <c r="H141" i="14"/>
  <c r="I141" i="14" s="1"/>
  <c r="I140" i="14"/>
  <c r="H140" i="14"/>
  <c r="H139" i="14"/>
  <c r="I139" i="14" s="1"/>
  <c r="H138" i="14"/>
  <c r="I138" i="14" s="1"/>
  <c r="H137" i="14"/>
  <c r="I137" i="14" s="1"/>
  <c r="H136" i="14"/>
  <c r="I136" i="14" s="1"/>
  <c r="H135" i="14"/>
  <c r="I135" i="14" s="1"/>
  <c r="H134" i="14"/>
  <c r="I134" i="14" s="1"/>
  <c r="H133" i="14"/>
  <c r="I133" i="14" s="1"/>
  <c r="H132" i="14"/>
  <c r="I132" i="14" s="1"/>
  <c r="H131" i="14"/>
  <c r="I131" i="14" s="1"/>
  <c r="H130" i="14"/>
  <c r="I130" i="14" s="1"/>
  <c r="H129" i="14"/>
  <c r="I129" i="14" s="1"/>
  <c r="H128" i="14"/>
  <c r="I128" i="14" s="1"/>
  <c r="H127" i="14"/>
  <c r="I127" i="14" s="1"/>
  <c r="H126" i="14"/>
  <c r="I126" i="14" s="1"/>
  <c r="H125" i="14"/>
  <c r="I125" i="14" s="1"/>
  <c r="H124" i="14"/>
  <c r="I124" i="14" s="1"/>
  <c r="H123" i="14"/>
  <c r="I123" i="14" s="1"/>
  <c r="H122" i="14"/>
  <c r="I122" i="14" s="1"/>
  <c r="H121" i="14"/>
  <c r="I121" i="14" s="1"/>
  <c r="H120" i="14"/>
  <c r="I120" i="14" s="1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H113" i="14"/>
  <c r="I113" i="14" s="1"/>
  <c r="H112" i="14"/>
  <c r="I112" i="14" s="1"/>
  <c r="H111" i="14"/>
  <c r="I111" i="14" s="1"/>
  <c r="H110" i="14"/>
  <c r="I110" i="14" s="1"/>
  <c r="H109" i="14"/>
  <c r="I109" i="14" s="1"/>
  <c r="H108" i="14"/>
  <c r="I108" i="14" s="1"/>
  <c r="H107" i="14"/>
  <c r="I107" i="14" s="1"/>
  <c r="H105" i="14"/>
  <c r="I105" i="14" s="1"/>
  <c r="H104" i="14"/>
  <c r="I104" i="14" s="1"/>
  <c r="H103" i="14"/>
  <c r="I103" i="14" s="1"/>
  <c r="H102" i="14"/>
  <c r="I102" i="14" s="1"/>
  <c r="H101" i="14"/>
  <c r="I101" i="14" s="1"/>
  <c r="H100" i="14"/>
  <c r="I100" i="14" s="1"/>
  <c r="H99" i="14"/>
  <c r="I99" i="14" s="1"/>
  <c r="H98" i="14"/>
  <c r="I98" i="14" s="1"/>
  <c r="H97" i="14"/>
  <c r="I97" i="14" s="1"/>
  <c r="H96" i="14"/>
  <c r="I96" i="14" s="1"/>
  <c r="H95" i="14"/>
  <c r="I95" i="14" s="1"/>
  <c r="H94" i="14"/>
  <c r="I94" i="14" s="1"/>
  <c r="H93" i="14"/>
  <c r="I93" i="14" s="1"/>
  <c r="H92" i="14"/>
  <c r="I92" i="14" s="1"/>
  <c r="H91" i="14"/>
  <c r="I91" i="14" s="1"/>
  <c r="H90" i="14"/>
  <c r="I90" i="14" s="1"/>
  <c r="H89" i="14"/>
  <c r="I89" i="14" s="1"/>
  <c r="H88" i="14"/>
  <c r="I88" i="14" s="1"/>
  <c r="H87" i="14"/>
  <c r="I87" i="14" s="1"/>
  <c r="H86" i="14"/>
  <c r="I86" i="14" s="1"/>
  <c r="H85" i="14"/>
  <c r="I85" i="14" s="1"/>
  <c r="H84" i="14"/>
  <c r="I84" i="14" s="1"/>
  <c r="H83" i="14"/>
  <c r="I83" i="14" s="1"/>
  <c r="H82" i="14"/>
  <c r="I82" i="14" s="1"/>
  <c r="H81" i="14"/>
  <c r="I81" i="14" s="1"/>
  <c r="H80" i="14"/>
  <c r="I80" i="14" s="1"/>
  <c r="H79" i="14"/>
  <c r="I79" i="14" s="1"/>
  <c r="H78" i="14"/>
  <c r="I78" i="14" s="1"/>
  <c r="H77" i="14"/>
  <c r="I77" i="14" s="1"/>
  <c r="H76" i="14"/>
  <c r="I76" i="14" s="1"/>
  <c r="H75" i="14"/>
  <c r="I75" i="14" s="1"/>
  <c r="H74" i="14"/>
  <c r="I74" i="14" s="1"/>
  <c r="H73" i="14"/>
  <c r="I73" i="14" s="1"/>
  <c r="H72" i="14"/>
  <c r="I72" i="14" s="1"/>
  <c r="H71" i="14"/>
  <c r="I71" i="14" s="1"/>
  <c r="H70" i="14"/>
  <c r="I70" i="14" s="1"/>
  <c r="H69" i="14"/>
  <c r="I69" i="14" s="1"/>
  <c r="H68" i="14"/>
  <c r="I68" i="14" s="1"/>
  <c r="H67" i="14"/>
  <c r="I67" i="14" s="1"/>
  <c r="H66" i="14"/>
  <c r="I66" i="14" s="1"/>
  <c r="H65" i="14"/>
  <c r="I65" i="14" s="1"/>
  <c r="H64" i="14"/>
  <c r="I64" i="14" s="1"/>
  <c r="H63" i="14"/>
  <c r="I63" i="14" s="1"/>
  <c r="H62" i="14"/>
  <c r="I62" i="14" s="1"/>
  <c r="H61" i="14"/>
  <c r="I61" i="14" s="1"/>
  <c r="H60" i="14"/>
  <c r="I60" i="14" s="1"/>
  <c r="H59" i="14"/>
  <c r="I59" i="14" s="1"/>
  <c r="H58" i="14"/>
  <c r="I58" i="14" s="1"/>
  <c r="H57" i="14"/>
  <c r="I57" i="14" s="1"/>
  <c r="H56" i="14"/>
  <c r="I56" i="14" s="1"/>
  <c r="H55" i="14"/>
  <c r="I55" i="14" s="1"/>
  <c r="H54" i="14"/>
  <c r="I54" i="14" s="1"/>
  <c r="H53" i="14"/>
  <c r="I53" i="14" s="1"/>
  <c r="I52" i="14"/>
  <c r="I51" i="14"/>
  <c r="I50" i="14"/>
  <c r="I49" i="14"/>
  <c r="H48" i="14"/>
  <c r="I48" i="14" s="1"/>
  <c r="H47" i="14"/>
  <c r="I47" i="14" s="1"/>
  <c r="H46" i="14"/>
  <c r="I46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I40" i="14" s="1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I186" i="14" l="1"/>
  <c r="I185" i="13"/>
  <c r="H184" i="13"/>
  <c r="I184" i="13" s="1"/>
  <c r="H183" i="13"/>
  <c r="I183" i="13" s="1"/>
  <c r="H182" i="13"/>
  <c r="I182" i="13" s="1"/>
  <c r="H181" i="13"/>
  <c r="I181" i="13" s="1"/>
  <c r="H180" i="13"/>
  <c r="I180" i="13" s="1"/>
  <c r="H179" i="13"/>
  <c r="I179" i="13" s="1"/>
  <c r="H178" i="13"/>
  <c r="I178" i="13" s="1"/>
  <c r="H177" i="13"/>
  <c r="I177" i="13" s="1"/>
  <c r="H176" i="13"/>
  <c r="I176" i="13" s="1"/>
  <c r="H175" i="13"/>
  <c r="I175" i="13" s="1"/>
  <c r="H174" i="13"/>
  <c r="I174" i="13" s="1"/>
  <c r="H173" i="13"/>
  <c r="I173" i="13" s="1"/>
  <c r="H172" i="13"/>
  <c r="I172" i="13" s="1"/>
  <c r="H171" i="13"/>
  <c r="I171" i="13" s="1"/>
  <c r="H170" i="13"/>
  <c r="I170" i="13" s="1"/>
  <c r="H169" i="13"/>
  <c r="I169" i="13" s="1"/>
  <c r="H168" i="13"/>
  <c r="I168" i="13" s="1"/>
  <c r="H167" i="13"/>
  <c r="I167" i="13" s="1"/>
  <c r="H166" i="13"/>
  <c r="I166" i="13" s="1"/>
  <c r="H165" i="13"/>
  <c r="I165" i="13" s="1"/>
  <c r="H164" i="13"/>
  <c r="I164" i="13" s="1"/>
  <c r="H163" i="13"/>
  <c r="I163" i="13" s="1"/>
  <c r="H162" i="13"/>
  <c r="I162" i="13" s="1"/>
  <c r="H161" i="13"/>
  <c r="I161" i="13" s="1"/>
  <c r="H160" i="13"/>
  <c r="I160" i="13" s="1"/>
  <c r="H159" i="13"/>
  <c r="I159" i="13" s="1"/>
  <c r="H158" i="13"/>
  <c r="I158" i="13" s="1"/>
  <c r="H157" i="13"/>
  <c r="I157" i="13" s="1"/>
  <c r="H156" i="13"/>
  <c r="I156" i="13" s="1"/>
  <c r="H155" i="13"/>
  <c r="I155" i="13" s="1"/>
  <c r="H154" i="13"/>
  <c r="I154" i="13" s="1"/>
  <c r="H117" i="13"/>
  <c r="I117" i="13" s="1"/>
  <c r="H153" i="13"/>
  <c r="I153" i="13" s="1"/>
  <c r="H152" i="13"/>
  <c r="I152" i="13" s="1"/>
  <c r="H151" i="13"/>
  <c r="I151" i="13" s="1"/>
  <c r="H150" i="13"/>
  <c r="I150" i="13" s="1"/>
  <c r="H149" i="13"/>
  <c r="I149" i="13" s="1"/>
  <c r="H148" i="13"/>
  <c r="I148" i="13" s="1"/>
  <c r="H121" i="13"/>
  <c r="I121" i="13" s="1"/>
  <c r="H147" i="13"/>
  <c r="I147" i="13" s="1"/>
  <c r="H146" i="13"/>
  <c r="I146" i="13" s="1"/>
  <c r="H145" i="13"/>
  <c r="I145" i="13" s="1"/>
  <c r="H144" i="13"/>
  <c r="I144" i="13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2" i="13"/>
  <c r="I122" i="13" s="1"/>
  <c r="H118" i="13"/>
  <c r="I118" i="13" s="1"/>
  <c r="H120" i="13"/>
  <c r="I120" i="13" s="1"/>
  <c r="H119" i="13"/>
  <c r="I119" i="13" s="1"/>
  <c r="H116" i="13"/>
  <c r="I116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5" i="13"/>
  <c r="I105" i="13" s="1"/>
  <c r="H104" i="13"/>
  <c r="I104" i="13" s="1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I52" i="13"/>
  <c r="I51" i="13"/>
  <c r="I50" i="13"/>
  <c r="I49" i="13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I186" i="13" l="1"/>
  <c r="H112" i="12"/>
  <c r="I112" i="12" s="1"/>
  <c r="H111" i="12"/>
  <c r="I111" i="12" s="1"/>
  <c r="H109" i="12"/>
  <c r="I109" i="12" s="1"/>
  <c r="H110" i="12"/>
  <c r="I110" i="12" s="1"/>
  <c r="H108" i="12"/>
  <c r="I108" i="12" s="1"/>
  <c r="H107" i="12"/>
  <c r="I107" i="12" s="1"/>
  <c r="H105" i="12"/>
  <c r="I105" i="12" s="1"/>
  <c r="I185" i="12"/>
  <c r="H184" i="12"/>
  <c r="I184" i="12" s="1"/>
  <c r="H183" i="12"/>
  <c r="I183" i="12" s="1"/>
  <c r="H182" i="12"/>
  <c r="I182" i="12" s="1"/>
  <c r="H181" i="12"/>
  <c r="I181" i="12" s="1"/>
  <c r="H180" i="12"/>
  <c r="I180" i="12" s="1"/>
  <c r="H179" i="12"/>
  <c r="I179" i="12" s="1"/>
  <c r="H178" i="12"/>
  <c r="I178" i="12" s="1"/>
  <c r="H177" i="12"/>
  <c r="I177" i="12" s="1"/>
  <c r="H176" i="12"/>
  <c r="I176" i="12" s="1"/>
  <c r="H175" i="12"/>
  <c r="I175" i="12" s="1"/>
  <c r="H174" i="12"/>
  <c r="I174" i="12" s="1"/>
  <c r="H173" i="12"/>
  <c r="I173" i="12" s="1"/>
  <c r="H172" i="12"/>
  <c r="I172" i="12" s="1"/>
  <c r="H171" i="12"/>
  <c r="I171" i="12" s="1"/>
  <c r="H170" i="12"/>
  <c r="I170" i="12" s="1"/>
  <c r="H169" i="12"/>
  <c r="I169" i="12" s="1"/>
  <c r="H168" i="12"/>
  <c r="I168" i="12" s="1"/>
  <c r="H167" i="12"/>
  <c r="I167" i="12" s="1"/>
  <c r="H166" i="12"/>
  <c r="I166" i="12" s="1"/>
  <c r="H165" i="12"/>
  <c r="I165" i="12" s="1"/>
  <c r="H164" i="12"/>
  <c r="I164" i="12" s="1"/>
  <c r="H163" i="12"/>
  <c r="I163" i="12" s="1"/>
  <c r="H162" i="12"/>
  <c r="I162" i="12" s="1"/>
  <c r="H161" i="12"/>
  <c r="I161" i="12" s="1"/>
  <c r="H160" i="12"/>
  <c r="I160" i="12" s="1"/>
  <c r="H159" i="12"/>
  <c r="I159" i="12" s="1"/>
  <c r="H158" i="12"/>
  <c r="I158" i="12" s="1"/>
  <c r="H157" i="12"/>
  <c r="I157" i="12" s="1"/>
  <c r="H156" i="12"/>
  <c r="I156" i="12" s="1"/>
  <c r="H155" i="12"/>
  <c r="I155" i="12" s="1"/>
  <c r="H154" i="12"/>
  <c r="I154" i="12" s="1"/>
  <c r="H153" i="12"/>
  <c r="I153" i="12" s="1"/>
  <c r="H152" i="12"/>
  <c r="I152" i="12" s="1"/>
  <c r="H151" i="12"/>
  <c r="I151" i="12" s="1"/>
  <c r="H150" i="12"/>
  <c r="I150" i="12" s="1"/>
  <c r="H149" i="12"/>
  <c r="I149" i="12" s="1"/>
  <c r="H148" i="12"/>
  <c r="I148" i="12" s="1"/>
  <c r="H147" i="12"/>
  <c r="I147" i="12" s="1"/>
  <c r="H146" i="12"/>
  <c r="I146" i="12" s="1"/>
  <c r="H145" i="12"/>
  <c r="I145" i="12" s="1"/>
  <c r="H144" i="12"/>
  <c r="I144" i="12" s="1"/>
  <c r="H143" i="12"/>
  <c r="I143" i="12" s="1"/>
  <c r="H142" i="12"/>
  <c r="I142" i="12" s="1"/>
  <c r="H141" i="12"/>
  <c r="I141" i="12" s="1"/>
  <c r="H140" i="12"/>
  <c r="I140" i="12" s="1"/>
  <c r="H139" i="12"/>
  <c r="I139" i="12" s="1"/>
  <c r="H138" i="12"/>
  <c r="I138" i="12" s="1"/>
  <c r="H137" i="12"/>
  <c r="I137" i="12" s="1"/>
  <c r="H136" i="12"/>
  <c r="I136" i="12" s="1"/>
  <c r="H135" i="12"/>
  <c r="I135" i="12" s="1"/>
  <c r="H134" i="12"/>
  <c r="I134" i="12" s="1"/>
  <c r="H133" i="12"/>
  <c r="I133" i="12" s="1"/>
  <c r="H132" i="12"/>
  <c r="I132" i="12" s="1"/>
  <c r="H131" i="12"/>
  <c r="I131" i="12" s="1"/>
  <c r="H130" i="12"/>
  <c r="I130" i="12" s="1"/>
  <c r="H129" i="12"/>
  <c r="I129" i="12" s="1"/>
  <c r="H128" i="12"/>
  <c r="I128" i="12" s="1"/>
  <c r="H127" i="12"/>
  <c r="I127" i="12" s="1"/>
  <c r="H126" i="12"/>
  <c r="I126" i="12" s="1"/>
  <c r="H125" i="12"/>
  <c r="I125" i="12" s="1"/>
  <c r="H124" i="12"/>
  <c r="I124" i="12" s="1"/>
  <c r="H123" i="12"/>
  <c r="I123" i="12" s="1"/>
  <c r="H122" i="12"/>
  <c r="I122" i="12" s="1"/>
  <c r="H121" i="12"/>
  <c r="I121" i="12" s="1"/>
  <c r="H120" i="12"/>
  <c r="I120" i="12" s="1"/>
  <c r="H119" i="12"/>
  <c r="I119" i="12" s="1"/>
  <c r="H118" i="12"/>
  <c r="I118" i="12" s="1"/>
  <c r="H117" i="12"/>
  <c r="I117" i="12" s="1"/>
  <c r="H116" i="12"/>
  <c r="I116" i="12" s="1"/>
  <c r="H115" i="12"/>
  <c r="I115" i="12" s="1"/>
  <c r="H114" i="12"/>
  <c r="I114" i="12" s="1"/>
  <c r="H113" i="12"/>
  <c r="I113" i="12" s="1"/>
  <c r="H104" i="12"/>
  <c r="I104" i="12" s="1"/>
  <c r="H103" i="12"/>
  <c r="I103" i="12" s="1"/>
  <c r="H102" i="12"/>
  <c r="I102" i="12" s="1"/>
  <c r="H101" i="12"/>
  <c r="I101" i="12" s="1"/>
  <c r="H100" i="12"/>
  <c r="I100" i="12" s="1"/>
  <c r="H99" i="12"/>
  <c r="I99" i="12" s="1"/>
  <c r="H98" i="12"/>
  <c r="I98" i="12" s="1"/>
  <c r="H97" i="12"/>
  <c r="I97" i="12" s="1"/>
  <c r="H96" i="12"/>
  <c r="I96" i="12" s="1"/>
  <c r="H95" i="12"/>
  <c r="I95" i="12" s="1"/>
  <c r="H94" i="12"/>
  <c r="I94" i="12" s="1"/>
  <c r="H93" i="12"/>
  <c r="I93" i="12" s="1"/>
  <c r="H92" i="12"/>
  <c r="I92" i="12" s="1"/>
  <c r="H91" i="12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H85" i="12"/>
  <c r="I85" i="12" s="1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I52" i="12"/>
  <c r="I51" i="12"/>
  <c r="I50" i="12"/>
  <c r="I49" i="12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I186" i="12" l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H179" i="1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H154" i="11"/>
  <c r="G154" i="1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H52" i="11"/>
  <c r="H51" i="11"/>
  <c r="H50" i="11"/>
  <c r="H49" i="1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H188" i="11" l="1"/>
  <c r="G188" i="9"/>
  <c r="H188" i="9" s="1"/>
  <c r="G187" i="9"/>
  <c r="H187" i="9" s="1"/>
  <c r="G186" i="9"/>
  <c r="H186" i="9" s="1"/>
  <c r="G185" i="9"/>
  <c r="H185" i="9" s="1"/>
  <c r="G184" i="9"/>
  <c r="H184" i="9" s="1"/>
  <c r="G183" i="9"/>
  <c r="H183" i="9" s="1"/>
  <c r="G182" i="9"/>
  <c r="H182" i="9" s="1"/>
  <c r="G181" i="9"/>
  <c r="H181" i="9" s="1"/>
  <c r="H49" i="9"/>
  <c r="H51" i="9"/>
  <c r="H52" i="9"/>
  <c r="H180" i="9"/>
  <c r="H50" i="9"/>
  <c r="G178" i="9"/>
  <c r="H178" i="9" s="1"/>
  <c r="G177" i="9"/>
  <c r="H177" i="9" s="1"/>
  <c r="G176" i="9"/>
  <c r="H176" i="9" s="1"/>
  <c r="G175" i="9"/>
  <c r="H175" i="9" s="1"/>
  <c r="G174" i="9"/>
  <c r="H174" i="9" s="1"/>
  <c r="G173" i="9"/>
  <c r="H173" i="9" s="1"/>
  <c r="G172" i="9"/>
  <c r="H172" i="9" s="1"/>
  <c r="G171" i="9"/>
  <c r="H171" i="9" s="1"/>
  <c r="G170" i="9"/>
  <c r="H170" i="9" s="1"/>
  <c r="G169" i="9"/>
  <c r="H169" i="9" s="1"/>
  <c r="G168" i="9"/>
  <c r="H168" i="9" s="1"/>
  <c r="G167" i="9"/>
  <c r="H167" i="9" s="1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G156" i="9"/>
  <c r="H156" i="9" s="1"/>
  <c r="G155" i="9"/>
  <c r="H155" i="9" s="1"/>
  <c r="G154" i="9"/>
  <c r="H154" i="9" s="1"/>
  <c r="G153" i="9"/>
  <c r="H153" i="9" s="1"/>
  <c r="G152" i="9"/>
  <c r="H152" i="9" s="1"/>
  <c r="G151" i="9"/>
  <c r="H151" i="9" s="1"/>
  <c r="G150" i="9"/>
  <c r="H150" i="9" s="1"/>
  <c r="G149" i="9"/>
  <c r="H149" i="9" s="1"/>
  <c r="G148" i="9"/>
  <c r="H148" i="9" s="1"/>
  <c r="G147" i="9"/>
  <c r="H147" i="9" s="1"/>
  <c r="G146" i="9"/>
  <c r="H146" i="9" s="1"/>
  <c r="G145" i="9"/>
  <c r="H145" i="9" s="1"/>
  <c r="G144" i="9"/>
  <c r="H144" i="9" s="1"/>
  <c r="G143" i="9"/>
  <c r="H143" i="9" s="1"/>
  <c r="G142" i="9"/>
  <c r="H142" i="9" s="1"/>
  <c r="G141" i="9"/>
  <c r="H141" i="9" s="1"/>
  <c r="G140" i="9"/>
  <c r="H140" i="9" s="1"/>
  <c r="G139" i="9"/>
  <c r="H139" i="9" s="1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H129" i="9" s="1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H123" i="9" s="1"/>
  <c r="G122" i="9"/>
  <c r="H122" i="9" s="1"/>
  <c r="G121" i="9"/>
  <c r="H121" i="9" s="1"/>
  <c r="G120" i="9"/>
  <c r="H120" i="9" s="1"/>
  <c r="G119" i="9"/>
  <c r="H119" i="9" s="1"/>
  <c r="G118" i="9"/>
  <c r="H118" i="9" s="1"/>
  <c r="G117" i="9"/>
  <c r="H117" i="9" s="1"/>
  <c r="G116" i="9"/>
  <c r="H116" i="9" s="1"/>
  <c r="G115" i="9"/>
  <c r="H115" i="9" s="1"/>
  <c r="G114" i="9"/>
  <c r="H114" i="9" s="1"/>
  <c r="G113" i="9"/>
  <c r="H113" i="9" s="1"/>
  <c r="G112" i="9"/>
  <c r="H112" i="9" s="1"/>
  <c r="G111" i="9"/>
  <c r="H111" i="9" s="1"/>
  <c r="G110" i="9"/>
  <c r="H110" i="9" s="1"/>
  <c r="G109" i="9"/>
  <c r="H109" i="9" s="1"/>
  <c r="G54" i="9"/>
  <c r="H54" i="9" s="1"/>
  <c r="G53" i="9"/>
  <c r="H53" i="9" s="1"/>
  <c r="G48" i="9"/>
  <c r="H48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H57" i="9" s="1"/>
  <c r="G56" i="9"/>
  <c r="H56" i="9" s="1"/>
  <c r="G55" i="9"/>
  <c r="H55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H189" i="9" l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H179" i="8"/>
  <c r="H178" i="8"/>
  <c r="H177" i="8"/>
  <c r="H176" i="8"/>
  <c r="H175" i="8"/>
  <c r="G174" i="8"/>
  <c r="H174" i="8" s="1"/>
  <c r="G173" i="8"/>
  <c r="H173" i="8" s="1"/>
  <c r="G172" i="8"/>
  <c r="H172" i="8" s="1"/>
  <c r="H171" i="8"/>
  <c r="G171" i="8"/>
  <c r="G170" i="8"/>
  <c r="H170" i="8" s="1"/>
  <c r="H169" i="8"/>
  <c r="G169" i="8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H188" i="8" l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H182" i="7"/>
  <c r="H181" i="7"/>
  <c r="H180" i="7"/>
  <c r="H179" i="7"/>
  <c r="H178" i="7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H191" i="7" l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H186" i="6"/>
  <c r="H185" i="6"/>
  <c r="H184" i="6"/>
  <c r="H183" i="6"/>
  <c r="H182" i="6"/>
  <c r="H181" i="6"/>
  <c r="G181" i="6"/>
  <c r="G180" i="6"/>
  <c r="H180" i="6" s="1"/>
  <c r="H179" i="6"/>
  <c r="G179" i="6"/>
  <c r="G178" i="6"/>
  <c r="H178" i="6" s="1"/>
  <c r="H177" i="6"/>
  <c r="G177" i="6"/>
  <c r="G176" i="6"/>
  <c r="H176" i="6" s="1"/>
  <c r="H175" i="6"/>
  <c r="G175" i="6"/>
  <c r="G174" i="6"/>
  <c r="H174" i="6" s="1"/>
  <c r="H173" i="6"/>
  <c r="G173" i="6"/>
  <c r="G172" i="6"/>
  <c r="H172" i="6" s="1"/>
  <c r="H171" i="6"/>
  <c r="G171" i="6"/>
  <c r="G170" i="6"/>
  <c r="H170" i="6" s="1"/>
  <c r="H169" i="6"/>
  <c r="G169" i="6"/>
  <c r="G168" i="6"/>
  <c r="H168" i="6" s="1"/>
  <c r="H167" i="6"/>
  <c r="G167" i="6"/>
  <c r="G166" i="6"/>
  <c r="H166" i="6" s="1"/>
  <c r="H165" i="6"/>
  <c r="G165" i="6"/>
  <c r="G164" i="6"/>
  <c r="H164" i="6" s="1"/>
  <c r="H163" i="6"/>
  <c r="G163" i="6"/>
  <c r="G162" i="6"/>
  <c r="H162" i="6" s="1"/>
  <c r="H161" i="6"/>
  <c r="G161" i="6"/>
  <c r="G160" i="6"/>
  <c r="H160" i="6" s="1"/>
  <c r="H159" i="6"/>
  <c r="G159" i="6"/>
  <c r="G158" i="6"/>
  <c r="H158" i="6" s="1"/>
  <c r="H157" i="6"/>
  <c r="G157" i="6"/>
  <c r="G156" i="6"/>
  <c r="H156" i="6" s="1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197" i="6" l="1"/>
  <c r="G6" i="5"/>
  <c r="H6" i="5" s="1"/>
  <c r="G7" i="5"/>
  <c r="H7" i="5" s="1"/>
  <c r="G8" i="5"/>
  <c r="H8" i="5"/>
  <c r="G9" i="5"/>
  <c r="H9" i="5" s="1"/>
  <c r="G10" i="5"/>
  <c r="H10" i="5"/>
  <c r="G11" i="5"/>
  <c r="H11" i="5" s="1"/>
  <c r="G12" i="5"/>
  <c r="H12" i="5"/>
  <c r="G13" i="5"/>
  <c r="H13" i="5" s="1"/>
  <c r="G14" i="5"/>
  <c r="H14" i="5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 s="1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H176" i="5"/>
  <c r="H177" i="5"/>
  <c r="H178" i="5"/>
  <c r="H179" i="5"/>
  <c r="H180" i="5"/>
  <c r="G181" i="5"/>
  <c r="H181" i="5" s="1"/>
  <c r="G182" i="5"/>
  <c r="H182" i="5"/>
  <c r="H183" i="5" l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5" i="4"/>
  <c r="H15" i="4" s="1"/>
  <c r="H186" i="4"/>
  <c r="H185" i="4"/>
  <c r="H184" i="4"/>
  <c r="H183" i="4"/>
  <c r="H182" i="4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4" i="4"/>
  <c r="H14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3" i="4"/>
  <c r="H13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12" i="4"/>
  <c r="H12" i="4" s="1"/>
  <c r="G11" i="4"/>
  <c r="H11" i="4" s="1"/>
  <c r="G10" i="4"/>
  <c r="H10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9" i="4"/>
  <c r="H9" i="4" s="1"/>
  <c r="H197" i="4" l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G181" i="3"/>
  <c r="G180" i="3"/>
  <c r="G179" i="3"/>
  <c r="G178" i="3"/>
  <c r="G177" i="3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G92" i="3"/>
  <c r="F92" i="3"/>
  <c r="F91" i="3"/>
  <c r="G91" i="3" s="1"/>
  <c r="G90" i="3"/>
  <c r="F90" i="3"/>
  <c r="F89" i="3"/>
  <c r="G89" i="3" s="1"/>
  <c r="G88" i="3"/>
  <c r="F88" i="3"/>
  <c r="F87" i="3"/>
  <c r="G87" i="3" s="1"/>
  <c r="G86" i="3"/>
  <c r="F86" i="3"/>
  <c r="F85" i="3"/>
  <c r="G85" i="3" s="1"/>
  <c r="G84" i="3"/>
  <c r="F84" i="3"/>
  <c r="F83" i="3"/>
  <c r="G83" i="3" s="1"/>
  <c r="G82" i="3"/>
  <c r="F82" i="3"/>
  <c r="F81" i="3"/>
  <c r="G81" i="3" s="1"/>
  <c r="G80" i="3"/>
  <c r="F80" i="3"/>
  <c r="F79" i="3"/>
  <c r="G79" i="3" s="1"/>
  <c r="G78" i="3"/>
  <c r="F78" i="3"/>
  <c r="F77" i="3"/>
  <c r="G77" i="3" s="1"/>
  <c r="G76" i="3"/>
  <c r="F76" i="3"/>
  <c r="F75" i="3"/>
  <c r="G75" i="3" s="1"/>
  <c r="G74" i="3"/>
  <c r="F74" i="3"/>
  <c r="F73" i="3"/>
  <c r="G73" i="3" s="1"/>
  <c r="G72" i="3"/>
  <c r="F72" i="3"/>
  <c r="F71" i="3"/>
  <c r="G71" i="3" s="1"/>
  <c r="G70" i="3"/>
  <c r="F70" i="3"/>
  <c r="F69" i="3"/>
  <c r="G69" i="3" s="1"/>
  <c r="G68" i="3"/>
  <c r="F68" i="3"/>
  <c r="F67" i="3"/>
  <c r="G67" i="3" s="1"/>
  <c r="G66" i="3"/>
  <c r="F66" i="3"/>
  <c r="F65" i="3"/>
  <c r="G65" i="3" s="1"/>
  <c r="G64" i="3"/>
  <c r="F64" i="3"/>
  <c r="F63" i="3"/>
  <c r="G63" i="3" s="1"/>
  <c r="G62" i="3"/>
  <c r="F62" i="3"/>
  <c r="F61" i="3"/>
  <c r="G61" i="3" s="1"/>
  <c r="G60" i="3"/>
  <c r="F60" i="3"/>
  <c r="F59" i="3"/>
  <c r="G59" i="3" s="1"/>
  <c r="G58" i="3"/>
  <c r="F58" i="3"/>
  <c r="F57" i="3"/>
  <c r="G57" i="3" s="1"/>
  <c r="G56" i="3"/>
  <c r="F56" i="3"/>
  <c r="F55" i="3"/>
  <c r="G55" i="3" s="1"/>
  <c r="G54" i="3"/>
  <c r="F54" i="3"/>
  <c r="F53" i="3"/>
  <c r="G53" i="3" s="1"/>
  <c r="G52" i="3"/>
  <c r="F52" i="3"/>
  <c r="F51" i="3"/>
  <c r="G51" i="3" s="1"/>
  <c r="G50" i="3"/>
  <c r="F50" i="3"/>
  <c r="F49" i="3"/>
  <c r="G49" i="3" s="1"/>
  <c r="G48" i="3"/>
  <c r="F48" i="3"/>
  <c r="F47" i="3"/>
  <c r="G47" i="3" s="1"/>
  <c r="G46" i="3"/>
  <c r="F46" i="3"/>
  <c r="F45" i="3"/>
  <c r="G45" i="3" s="1"/>
  <c r="G44" i="3"/>
  <c r="F44" i="3"/>
  <c r="F43" i="3"/>
  <c r="G43" i="3" s="1"/>
  <c r="G42" i="3"/>
  <c r="F42" i="3"/>
  <c r="F41" i="3"/>
  <c r="G41" i="3" s="1"/>
  <c r="G40" i="3"/>
  <c r="F40" i="3"/>
  <c r="F39" i="3"/>
  <c r="G39" i="3" s="1"/>
  <c r="G38" i="3"/>
  <c r="F38" i="3"/>
  <c r="F37" i="3"/>
  <c r="G37" i="3" s="1"/>
  <c r="G36" i="3"/>
  <c r="F36" i="3"/>
  <c r="F35" i="3"/>
  <c r="G35" i="3" s="1"/>
  <c r="G34" i="3"/>
  <c r="F34" i="3"/>
  <c r="F33" i="3"/>
  <c r="G33" i="3" s="1"/>
  <c r="G32" i="3"/>
  <c r="F32" i="3"/>
  <c r="F31" i="3"/>
  <c r="G31" i="3" s="1"/>
  <c r="F30" i="3"/>
  <c r="G30" i="3" s="1"/>
  <c r="F29" i="3"/>
  <c r="G29" i="3" s="1"/>
  <c r="G28" i="3"/>
  <c r="F28" i="3"/>
  <c r="F27" i="3"/>
  <c r="G27" i="3" s="1"/>
  <c r="F26" i="3"/>
  <c r="G26" i="3" s="1"/>
  <c r="F25" i="3"/>
  <c r="G25" i="3" s="1"/>
  <c r="G24" i="3"/>
  <c r="F24" i="3"/>
  <c r="F23" i="3"/>
  <c r="G23" i="3" s="1"/>
  <c r="G22" i="3"/>
  <c r="F22" i="3"/>
  <c r="F21" i="3"/>
  <c r="G21" i="3" s="1"/>
  <c r="F20" i="3"/>
  <c r="G20" i="3" s="1"/>
  <c r="F19" i="3"/>
  <c r="G19" i="3" s="1"/>
  <c r="G18" i="3"/>
  <c r="F18" i="3"/>
  <c r="F17" i="3"/>
  <c r="G17" i="3" s="1"/>
  <c r="G16" i="3"/>
  <c r="F16" i="3"/>
  <c r="F15" i="3"/>
  <c r="G15" i="3" s="1"/>
  <c r="G14" i="3"/>
  <c r="F14" i="3"/>
  <c r="F13" i="3"/>
  <c r="G13" i="3" s="1"/>
  <c r="G12" i="3"/>
  <c r="F12" i="3"/>
  <c r="F11" i="3"/>
  <c r="G11" i="3" s="1"/>
  <c r="G10" i="3"/>
  <c r="F10" i="3"/>
  <c r="F9" i="3"/>
  <c r="G9" i="3" s="1"/>
  <c r="G8" i="3"/>
  <c r="F8" i="3"/>
  <c r="F7" i="3"/>
  <c r="G7" i="3" s="1"/>
  <c r="G6" i="3"/>
  <c r="F6" i="3"/>
  <c r="G192" i="3" l="1"/>
  <c r="F32" i="1"/>
  <c r="G32" i="1" s="1"/>
  <c r="F33" i="1"/>
  <c r="G33" i="1"/>
  <c r="F191" i="1" l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G181" i="1"/>
  <c r="G180" i="1"/>
  <c r="G179" i="1"/>
  <c r="G178" i="1"/>
  <c r="G177" i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92" i="1" l="1"/>
</calcChain>
</file>

<file path=xl/sharedStrings.xml><?xml version="1.0" encoding="utf-8"?>
<sst xmlns="http://schemas.openxmlformats.org/spreadsheetml/2006/main" count="28209" uniqueCount="1660">
  <si>
    <t>CONTRATO</t>
  </si>
  <si>
    <t>DESCRIPCION</t>
  </si>
  <si>
    <t>CANT. EN UDS</t>
  </si>
  <si>
    <t>PRECIO POR UNIDAD  SIN ITBIS</t>
  </si>
  <si>
    <t>CONTENIDO EN</t>
  </si>
  <si>
    <t xml:space="preserve">VALOR POR UNIDAD </t>
  </si>
  <si>
    <t>VALOR TOTAL</t>
  </si>
  <si>
    <t>1023</t>
  </si>
  <si>
    <t xml:space="preserve">COMPUTADORAS DE ESCRITORIO HP PRODESK </t>
  </si>
  <si>
    <t>100 cajas  de 1/2 unid. por caja</t>
  </si>
  <si>
    <t>1045 CECOMSA</t>
  </si>
  <si>
    <t>HOST DELL OPTIPLEX 3020 SMALL FORM FACTOR</t>
  </si>
  <si>
    <t>3,377  cjas de 1 und. c/u</t>
  </si>
  <si>
    <t>ZERO CLIENT ACER A-400</t>
  </si>
  <si>
    <t xml:space="preserve"> 2,337 cajas de 6 und. c/u</t>
  </si>
  <si>
    <t>MONITORES</t>
  </si>
  <si>
    <t>17,401 cajas de 1 und. c/u</t>
  </si>
  <si>
    <t>BOCINAS EXTERNAS KLIPX MINI USB KES -210</t>
  </si>
  <si>
    <t>414.7 cajas de 50 und. c/u</t>
  </si>
  <si>
    <t>SWITCH ETHERNET TIPO A (D-LINK DGS -1008A/L)</t>
  </si>
  <si>
    <t>582 cajas de 4 und. c/u</t>
  </si>
  <si>
    <t>SWITCH ETHERNET TIPO B (HP) DE 24 PUERTOS</t>
  </si>
  <si>
    <t>321cajas de 1 und. c/u</t>
  </si>
  <si>
    <t>TELEVISORES PLASMA KTC LED</t>
  </si>
  <si>
    <t>1,575 cajas de 1 und. c/u</t>
  </si>
  <si>
    <t>PROYECTORES INFOCUS IN112</t>
  </si>
  <si>
    <t>100 cajas de 1 und. c/u</t>
  </si>
  <si>
    <t xml:space="preserve">CONTRATO 1046 </t>
  </si>
  <si>
    <t>SERVIDORES (HOST HP PRODESK)</t>
  </si>
  <si>
    <t>3,845 cajas de 1 und. c/u</t>
  </si>
  <si>
    <t>CLIENT ZERO ATRUST M320</t>
  </si>
  <si>
    <t>2,570.83 cajas de 6 und. c/u</t>
  </si>
  <si>
    <t>MONITOR HP 18.5"</t>
  </si>
  <si>
    <t>19,287 cjas de 1 und. c/u</t>
  </si>
  <si>
    <t xml:space="preserve">BOCINAS EXTERNAS   </t>
  </si>
  <si>
    <t>387.24 cjas de 50 und. c/u</t>
  </si>
  <si>
    <t>SWITCH ETHERNET TIPO A (HP 1405-8G)</t>
  </si>
  <si>
    <t>585.25 cjas de 4 und. c/u</t>
  </si>
  <si>
    <t>SWITCH ETHERNET TIPO B (HP 1910-24G)</t>
  </si>
  <si>
    <t>2570cjas de 1 und. c/u</t>
  </si>
  <si>
    <t>LAPTOPS HP</t>
  </si>
  <si>
    <t>1760 cjas de 1 und. c/u</t>
  </si>
  <si>
    <t>CARROS DE CARGA PARA LAPTOPS</t>
  </si>
  <si>
    <t>88 cjas de 1 und. c/u</t>
  </si>
  <si>
    <t>ACCES POINT HP M200</t>
  </si>
  <si>
    <t>5.75 cjas de 12 und. c/u</t>
  </si>
  <si>
    <t>CONTRATO 2954</t>
  </si>
  <si>
    <t xml:space="preserve"> BOCINAS MULTIMEDIA STEREO KLIPX KES 370/390</t>
  </si>
  <si>
    <t>294.75 cjas de 4 und. c/u</t>
  </si>
  <si>
    <t>VIDEO PROYECTOR NEC VE282B 2800 LUMENG</t>
  </si>
  <si>
    <t>1,047 cjas de 1 und. c/u</t>
  </si>
  <si>
    <t>PANTALLA BLANCA KLIPX /MUSTANG 86</t>
  </si>
  <si>
    <t>1,150 cjas de 1 und. c/u</t>
  </si>
  <si>
    <t>SERVIDORES (HOST HP COMPAQ 6300/600G1)</t>
  </si>
  <si>
    <t>1,114 cjas de 1 und. c/u</t>
  </si>
  <si>
    <t>778 cjas de 6 und. c/u</t>
  </si>
  <si>
    <t>MONITORES ACER LED 19.5 PULGADAS V206HQL</t>
  </si>
  <si>
    <t>6892 cjas de 1 und. c/u</t>
  </si>
  <si>
    <t>BOCINAS KLIPX STEREO 2.0 4W (KES210/2015 USB)</t>
  </si>
  <si>
    <t>229.68 cjas de 50 und. c/u</t>
  </si>
  <si>
    <t>USB HUB DE 7 PUERTOS 2.0 AGILER</t>
  </si>
  <si>
    <t>28.87 cjas de 48 und. c/u</t>
  </si>
  <si>
    <t>SWITCH ETHERNET CNET CGS-800 (8 PUERTOS)</t>
  </si>
  <si>
    <t>CONTRATO 2955</t>
  </si>
  <si>
    <t>LAPTOPS PORTATILES DELL LATITUDE E5430</t>
  </si>
  <si>
    <t>2,808  cjas de 1 und. c/u</t>
  </si>
  <si>
    <t xml:space="preserve">CONTRATO 0984, </t>
  </si>
  <si>
    <t>COMPUTADORA DE ESCRITORIO DELL OPTIPLEX 3020 MINITOWER</t>
  </si>
  <si>
    <t>153 cjas de 1 und. c/u</t>
  </si>
  <si>
    <t>O/C 2741/2014</t>
  </si>
  <si>
    <t>COMPUTADOR PORTATIL HP</t>
  </si>
  <si>
    <t>392 cjas de 1 und. c/u</t>
  </si>
  <si>
    <t>O/C 2549/2014</t>
  </si>
  <si>
    <t>FOTOCOPIADORA 11X17 COLOR CREMA</t>
  </si>
  <si>
    <t xml:space="preserve">1 cjas de 1 und. </t>
  </si>
  <si>
    <t>CONTRATO 1042</t>
  </si>
  <si>
    <t>SCANER HP SCANJET ENTRI 5000</t>
  </si>
  <si>
    <t>6 cjas de 1 und. c/u</t>
  </si>
  <si>
    <t>IMPRESORA MULTIFUNCIONAL BLANCO Y NEGRO HP M630H</t>
  </si>
  <si>
    <t>65 cajas  de 1/2 unidad por caja</t>
  </si>
  <si>
    <t>IMPRESORA HP LASER JET BLANCO Y NEGRO</t>
  </si>
  <si>
    <t>104 cjas de 1 und. c/u</t>
  </si>
  <si>
    <t>IMPRESORA HP LASER JET A COLOR</t>
  </si>
  <si>
    <t>3 cjas de 1 und. c/u</t>
  </si>
  <si>
    <t>O/C 2638/2014</t>
  </si>
  <si>
    <t>IMPRESORA MULTIFUNCIONAL CON SCANER INTEGRADO, DE BUENA CALIDAD (HP 2546)</t>
  </si>
  <si>
    <t>2 cjas de 1 und. c/u</t>
  </si>
  <si>
    <t>IMPRESORA FOTOCOPIADORA MULTIFUNCIONAL CON FUNCIONES ST/CREMA (HP C4480)</t>
  </si>
  <si>
    <t>O/C 2617/2014</t>
  </si>
  <si>
    <t>UPS SMART CENTRAL POWER</t>
  </si>
  <si>
    <t>8 cjas de 1 und. c/u</t>
  </si>
  <si>
    <t>O/C 2833/2014</t>
  </si>
  <si>
    <t>SCANER FUJITSU IX500</t>
  </si>
  <si>
    <t>CONTRATO 1217</t>
  </si>
  <si>
    <t>TROMPETA ESTÁNDAR SIB Bb</t>
  </si>
  <si>
    <t>992 cjas de 4 und. c/u</t>
  </si>
  <si>
    <t>PLATILLOS (PAR) B8 16" BAND</t>
  </si>
  <si>
    <t>99 cjas de 8 und. c/u</t>
  </si>
  <si>
    <t>CONTRATO 1123</t>
  </si>
  <si>
    <t>AFINADORES ELECTRONICOS</t>
  </si>
  <si>
    <t>54 cjas de 1 und. c/u</t>
  </si>
  <si>
    <t>DATA SHOW (PROYECTOR)</t>
  </si>
  <si>
    <t>296 cjas de 1 und. c/u</t>
  </si>
  <si>
    <t xml:space="preserve">LLAVES PARA BATERIA </t>
  </si>
  <si>
    <t>14 cjas de 1 und. c/u</t>
  </si>
  <si>
    <t>1045</t>
  </si>
  <si>
    <t>ORGANIZADOR DE CABLE NEWLINK HORIZONTAL 1U</t>
  </si>
  <si>
    <t>303 cjas de 1 und. c/u</t>
  </si>
  <si>
    <t>RACK NEWLINK DE 18" WALLMOUNT ENCLOUSER GLASS DOOR (GABINETE)</t>
  </si>
  <si>
    <t>312 cjas de 1 und. c/u</t>
  </si>
  <si>
    <t>BANDEJA NEWLINK DE 19 PULGADAS</t>
  </si>
  <si>
    <t xml:space="preserve">401 cjas de 1 und. </t>
  </si>
  <si>
    <t>PATC PANEL CAT5E DE 24 PUERTOS</t>
  </si>
  <si>
    <t xml:space="preserve">63.40 cjas de 5 und. </t>
  </si>
  <si>
    <t>JACK MODULE RJ45 CAT 5E</t>
  </si>
  <si>
    <t>38.83 cjas de 200 und. c/u</t>
  </si>
  <si>
    <t>TAPA PARA RJ45 (1) SALIDA</t>
  </si>
  <si>
    <t>699.5 cjas de 10 und. c/u</t>
  </si>
  <si>
    <t>CONECTORES RJ45</t>
  </si>
  <si>
    <t>61.82 cjas de 50 und. c/u</t>
  </si>
  <si>
    <t>PATCH CORD CAT-5E DE 3 PIES</t>
  </si>
  <si>
    <t>107.8 cjas de 50 und. c/u</t>
  </si>
  <si>
    <t xml:space="preserve">PATCH CORD CAT-5E DE 7 PIES </t>
  </si>
  <si>
    <t>170.24 cjas de 25 und. c/u</t>
  </si>
  <si>
    <t xml:space="preserve">PATCH CORD CAT-5E DE 10 PIES </t>
  </si>
  <si>
    <t>200 cjas de 25 und. c/u</t>
  </si>
  <si>
    <t>CABLE PARA RED UTP CAT-5E (ROLLOS DE 1000 PIES)</t>
  </si>
  <si>
    <t>94 cjas de 1000 pies c/u</t>
  </si>
  <si>
    <t>CANALETA PLASTICA 24X22</t>
  </si>
  <si>
    <t xml:space="preserve"> 31 cjas de 15 und. c/u</t>
  </si>
  <si>
    <t xml:space="preserve">CAJAS DE SUPERFICIE 2X4  </t>
  </si>
  <si>
    <t>139 cjas de 50 und. c/u</t>
  </si>
  <si>
    <t>TORNILLO TARUGO PLASTICO DE 1"</t>
  </si>
  <si>
    <t>50.5 cjas de 1000 und. c/u</t>
  </si>
  <si>
    <t>TORNILLO DIABLITO DE 1"</t>
  </si>
  <si>
    <t>54.3 cjas de 1000 und. c/u</t>
  </si>
  <si>
    <t>TUBERIA EMT DE 1"</t>
  </si>
  <si>
    <t xml:space="preserve">1,203 und. </t>
  </si>
  <si>
    <t>REGISTRO EMT 5"X5"X1"</t>
  </si>
  <si>
    <t>481 cjas de 1 und. c/u</t>
  </si>
  <si>
    <t>LETRA LB DE 1"</t>
  </si>
  <si>
    <t>9.62 cjas de 50 und. c/u</t>
  </si>
  <si>
    <t>CONECTOR EMT DE 1"</t>
  </si>
  <si>
    <t>19.24 cjas de 50 und. c/u</t>
  </si>
  <si>
    <t>COUPLING EMT DE 1"</t>
  </si>
  <si>
    <t>24.06 cjas de 50 und. c/u</t>
  </si>
  <si>
    <t>GRAPA (ABRAZADERA) EMT DE 1"</t>
  </si>
  <si>
    <t>48.12 cjas de 50 und. c/u</t>
  </si>
  <si>
    <t>CONTRATO 1046</t>
  </si>
  <si>
    <t>LEVITON PACT PANEL UNIVERSAL GIGAMAX 5E (2 UNIDAD)</t>
  </si>
  <si>
    <t>319 cjas de 1 und. c/u</t>
  </si>
  <si>
    <t>LEVITON ORGANIZADOR DE CABLES HORIZONTAL (2 UNIDAD)</t>
  </si>
  <si>
    <t>GABINETE DE PARED</t>
  </si>
  <si>
    <t>325 cjas de 1 und. c/u</t>
  </si>
  <si>
    <t>LEVITON CAT 5E CABLE UTP CM RATED, GRIS (CAJAS)</t>
  </si>
  <si>
    <t>189 cjas de 1000 pies c/u</t>
  </si>
  <si>
    <t>LEVITON PLACA DE PARED QUICKPORT 1 ENTRADA</t>
  </si>
  <si>
    <t>Cjas de 10 und.</t>
  </si>
  <si>
    <t xml:space="preserve">LEVITON ESTANDAR UTP PATCH CORD CAT 5E  </t>
  </si>
  <si>
    <t>64.72 cjas de 50 und. c/u</t>
  </si>
  <si>
    <t xml:space="preserve">LEVITON ESTANDAR UTP PATCH CORD CAT 5E </t>
  </si>
  <si>
    <t>80.16 cjas de 25 und. c/u</t>
  </si>
  <si>
    <t>CONECTOR LEVITON CAT5E (PAQUETE DE 25 UNIDADES)</t>
  </si>
  <si>
    <t>14.28 cjas de 25 und. c/u</t>
  </si>
  <si>
    <t>CONECTOR RJ45 LEVITON</t>
  </si>
  <si>
    <t>67.4 cjas de 50 und. c/u</t>
  </si>
  <si>
    <t>CANALETA CUADRADA 24X22</t>
  </si>
  <si>
    <t>cajas de 15 unidades</t>
  </si>
  <si>
    <t>CAJA DE REGISTRO PLASTICA P/CANALETA 2X4 KOPOS</t>
  </si>
  <si>
    <t>108.2 cjas de 50 und. c/u</t>
  </si>
  <si>
    <t>TORNILLO TARUGO PLASTICO AZUL (100 PIEZAS)</t>
  </si>
  <si>
    <t>49.4 cjas de 1000 und. c/u</t>
  </si>
  <si>
    <t>TORNILLO DIABLITO 8X1</t>
  </si>
  <si>
    <t>48 cjas de 1000 und. c/u</t>
  </si>
  <si>
    <t>TUBOS EMT 1 TOPAZ</t>
  </si>
  <si>
    <t>1,102 unds.</t>
  </si>
  <si>
    <t>CAJA DE REGISTRO 5X5 C/KO 1 PULG.</t>
  </si>
  <si>
    <t>8.92 cjas de 50 und. c/u</t>
  </si>
  <si>
    <t>LETRA EMT LB TOPAZ</t>
  </si>
  <si>
    <t>8.64 cjas de 50 und. c/u</t>
  </si>
  <si>
    <t>CONECTOR EMT RECTO DE 1"</t>
  </si>
  <si>
    <t>15.48 cjas de 50 und. c/u</t>
  </si>
  <si>
    <t>ANILLO COUPLING EMT DE 1"</t>
  </si>
  <si>
    <t>21.44 cjas de 50 und. c/u</t>
  </si>
  <si>
    <t>ABRAZADERA EMT 1 PULG. 1 HOYO TOPAZ</t>
  </si>
  <si>
    <t>22.11 cjas de 100und. c/u</t>
  </si>
  <si>
    <t>2954</t>
  </si>
  <si>
    <t>GRAPA EMT 1 PULG. (ABRAZADERA)</t>
  </si>
  <si>
    <t>6.48 cjas de 50 und. c/u</t>
  </si>
  <si>
    <t>CAJA DE REGISTRO 5X5 DE 1 PULGADA</t>
  </si>
  <si>
    <t>57 cjas de 1 und. c/u</t>
  </si>
  <si>
    <t>CONECTOR COUPLING EMT DE 1 PULGADA</t>
  </si>
  <si>
    <t>6.28 cjas de 50 und. c/u</t>
  </si>
  <si>
    <t>CONECTOR RJ45 CAT5E</t>
  </si>
  <si>
    <t xml:space="preserve"> cjas de 50 und. c/u</t>
  </si>
  <si>
    <t>JACK HEMBRA CAT5E</t>
  </si>
  <si>
    <t xml:space="preserve"> cjas de 200 und. c/u</t>
  </si>
  <si>
    <t>TORNILLOS TARUGO PLASTICO AZUL 5/16X1=25MM</t>
  </si>
  <si>
    <t>23 cjas de 1000 und. c/u</t>
  </si>
  <si>
    <t>TORNILLOS POR PAX DIABLITO</t>
  </si>
  <si>
    <t>11.47 cjas de 1000 und. c/u</t>
  </si>
  <si>
    <t>TUBO EMT 1.45MM DE  1 PULGADA</t>
  </si>
  <si>
    <t>136 unds.</t>
  </si>
  <si>
    <t>TAPA DE PARED 1 SALIDA PL -WP BLANCA LEVITON</t>
  </si>
  <si>
    <t>377.84 cjas de 25 und. c/u</t>
  </si>
  <si>
    <t>ORDEN DE COMPRA 502/2015</t>
  </si>
  <si>
    <t>DVD DOBLE CAPA</t>
  </si>
  <si>
    <t>unidades</t>
  </si>
  <si>
    <t>CD EN BLANCO</t>
  </si>
  <si>
    <t>O/C 1341/2014</t>
  </si>
  <si>
    <t>TELEVISORES LED DE 40"</t>
  </si>
  <si>
    <t>109 cjas de 1 und. c/u</t>
  </si>
  <si>
    <t>EUPONIO ESTANDAR EN Bb</t>
  </si>
  <si>
    <t>659 cjas de 1 und. c/u</t>
  </si>
  <si>
    <t>SAXOFON RENOR EN SIB Bb</t>
  </si>
  <si>
    <t>965 cjas de 2 und. c/u</t>
  </si>
  <si>
    <t>TROMBON ALTO ESTANDAR EN Bb</t>
  </si>
  <si>
    <t>1199 cjas de 1 und. c/u</t>
  </si>
  <si>
    <t>ZAPATOS FEMENINOS</t>
  </si>
  <si>
    <t>2287.5 cjas de 24 und. c/u</t>
  </si>
  <si>
    <t>ZAPATOS MASCULINOS</t>
  </si>
  <si>
    <t>997.41 cjas de 24 und. c/u</t>
  </si>
  <si>
    <t>HEAD SET</t>
  </si>
  <si>
    <t>20 cjas de 100 und. c/u</t>
  </si>
  <si>
    <t>TELEFONOS IP</t>
  </si>
  <si>
    <t>120 cjas de 10 und. c/u</t>
  </si>
  <si>
    <t>BOTONERA TELEFONO IP</t>
  </si>
  <si>
    <t>20 cjas de 10 und. c/u</t>
  </si>
  <si>
    <t>MONITOR 19"</t>
  </si>
  <si>
    <t>42 cjas de 1 und. c/u</t>
  </si>
  <si>
    <t>MOTHERBOARD</t>
  </si>
  <si>
    <t>120 cjas de 1 und. c/u</t>
  </si>
  <si>
    <t>DISCO DURO 80GB</t>
  </si>
  <si>
    <t>23.33 cjas de 12 und. c/u</t>
  </si>
  <si>
    <t>SCANER CANON</t>
  </si>
  <si>
    <t>58 cjas de 1 und. c/u</t>
  </si>
  <si>
    <t>POWER SUPLY</t>
  </si>
  <si>
    <t>261 cjas de 1 und. c/u</t>
  </si>
  <si>
    <t>MEDIAS ESCOLARES</t>
  </si>
  <si>
    <t>1065 cjas de 72 und. c/u</t>
  </si>
  <si>
    <t>CAMISAS ESCOLARES</t>
  </si>
  <si>
    <t>236.27 sacos  de 450 und. c/u</t>
  </si>
  <si>
    <t>HERRAMIENTAS PARA LABORATORIO DE CIENCIA</t>
  </si>
  <si>
    <t>68 cjas de 1 und. c/u</t>
  </si>
  <si>
    <t>ESTUCHE PORTA LAPIZ</t>
  </si>
  <si>
    <t>31.6 cjas de 250 und. c/u</t>
  </si>
  <si>
    <t>BULTOS DE 17" CON BOLSILLO</t>
  </si>
  <si>
    <t>16 cjas de 25 und. c/u</t>
  </si>
  <si>
    <t>TECLADOS PS2</t>
  </si>
  <si>
    <t>25 cjas de 40 und. c/u</t>
  </si>
  <si>
    <t>O/C 468/15</t>
  </si>
  <si>
    <t>CAMARA DIGITAL SAMSUNG</t>
  </si>
  <si>
    <t xml:space="preserve">BASE AEREA DE TELEVISION </t>
  </si>
  <si>
    <t>1100 cjas de 1 und. c/u</t>
  </si>
  <si>
    <t>COMPAS DE PIZARRA</t>
  </si>
  <si>
    <t>1 cja de 315 und. c/u</t>
  </si>
  <si>
    <t>CAMARAS (WEBCAM)</t>
  </si>
  <si>
    <t>1 cja de 355 und. c/u</t>
  </si>
  <si>
    <t>ANTENA DE RED</t>
  </si>
  <si>
    <t>20 cjas de 6 und. c/u</t>
  </si>
  <si>
    <t>ANTENA  DE RED</t>
  </si>
  <si>
    <t>9.25 cjas de 4 und. c/u</t>
  </si>
  <si>
    <t xml:space="preserve">1 cja de 60 unds. </t>
  </si>
  <si>
    <t>RADIO DE RED</t>
  </si>
  <si>
    <t>12 cjas de 1 und. c/u</t>
  </si>
  <si>
    <t>GUILLOTINA</t>
  </si>
  <si>
    <t>CABLE VGA</t>
  </si>
  <si>
    <t>90  cjas de 20 und. c/u</t>
  </si>
  <si>
    <t>PATCH CORD</t>
  </si>
  <si>
    <t xml:space="preserve">1 cjas de 500 und. </t>
  </si>
  <si>
    <t>SWITCH DE (5) PUERTOS</t>
  </si>
  <si>
    <t xml:space="preserve">1 cjas de 32 und. </t>
  </si>
  <si>
    <t>SWITCH NET PRO ADVANTEK DE 8 PUERTOS</t>
  </si>
  <si>
    <t>5 cjas de 1 und. c/u</t>
  </si>
  <si>
    <t>SCANER</t>
  </si>
  <si>
    <t xml:space="preserve">PANTALLA DE PROYECCION </t>
  </si>
  <si>
    <t>MONITORES DELL DE 15 PULGADAS</t>
  </si>
  <si>
    <t>7 cjas de 1 und. c/u</t>
  </si>
  <si>
    <t>SWITCH CISCO CODETEL 24 PUERTO</t>
  </si>
  <si>
    <t>26 cjas de 1 und. c/u</t>
  </si>
  <si>
    <t xml:space="preserve">SWITCH 24 PÚERTOS NET </t>
  </si>
  <si>
    <t>19 cjas de 1 und. c/u</t>
  </si>
  <si>
    <t>MONITORES DE 19 PULGADAS</t>
  </si>
  <si>
    <t>SCANNER BENQ</t>
  </si>
  <si>
    <t>IMPRESORAS HP DESKJET D 2660</t>
  </si>
  <si>
    <t>9 cjas de 1 und. c/u</t>
  </si>
  <si>
    <t>LICENCIAS DE  TELEFONOS IP</t>
  </si>
  <si>
    <t>50 cjas de 1 und. c/u</t>
  </si>
  <si>
    <t>SERVIDORES DELL</t>
  </si>
  <si>
    <t>4 cjas de 1 und. c/u</t>
  </si>
  <si>
    <t>20 cjas de 1 und. c/u</t>
  </si>
  <si>
    <t>MOUSE PAD</t>
  </si>
  <si>
    <t>4 cjas de 500 und. c/u</t>
  </si>
  <si>
    <t>CONTROL REMOTO</t>
  </si>
  <si>
    <t>9 cjas de 72 und. c/u</t>
  </si>
  <si>
    <t>COPAS DE MEDIDA</t>
  </si>
  <si>
    <t>20 cjas de 50 und. c/u</t>
  </si>
  <si>
    <t>CENTIMETRO DE MEDIDA</t>
  </si>
  <si>
    <t xml:space="preserve">1 cja de 1,800 unds. </t>
  </si>
  <si>
    <t>BORDES DE PIZARRA</t>
  </si>
  <si>
    <t>1 fardo de 1000 unds.</t>
  </si>
  <si>
    <t>COMPAS PARA ESTUDIANTES</t>
  </si>
  <si>
    <t>30 cjas de 100 und. c/u</t>
  </si>
  <si>
    <t>MAGIC MOUSE INALAMBRICO  (WIRELES MULTI TOUCH MOUSE MARCA APPLE)</t>
  </si>
  <si>
    <t>1 cja de 1und.</t>
  </si>
  <si>
    <t>MICROFONOS INALAMBRICOS DE BUENA CALIDAD</t>
  </si>
  <si>
    <t>1 cja de 1und. c/u</t>
  </si>
  <si>
    <t>GRABADORA DE AUDIO DIGITAL WS801/MP3 Y WMA STEREO RECORDING</t>
  </si>
  <si>
    <t>TARJETA DE MEMORIA DE 64GB AJ-P2E064</t>
  </si>
  <si>
    <t>BULTO PARA CAMARA P2 200</t>
  </si>
  <si>
    <t>1 cja de 1 und. c/u</t>
  </si>
  <si>
    <t>LECTOR DE TARJETA AJ-P2E064</t>
  </si>
  <si>
    <t xml:space="preserve">1 cja de 1 und. </t>
  </si>
  <si>
    <t>CASSETEES MINI DV (CINTAS MAGNETICA) CINTAS PREMIUN</t>
  </si>
  <si>
    <t>1 cja de 100 unds.</t>
  </si>
  <si>
    <t>TABLAS PERIODICAS</t>
  </si>
  <si>
    <t xml:space="preserve">60 cja de 1000 und. </t>
  </si>
  <si>
    <t>RANGO DE EQUIVALENCIA</t>
  </si>
  <si>
    <t>1 cja de 47 unds.</t>
  </si>
  <si>
    <t>PITOS</t>
  </si>
  <si>
    <t xml:space="preserve">1 cja de 61 unds. </t>
  </si>
  <si>
    <t xml:space="preserve">RELOJES PARA ESTUDIANTES </t>
  </si>
  <si>
    <t>5 cjas de 548 und. c/u</t>
  </si>
  <si>
    <t>CIRCULOS DE FRACCIONES</t>
  </si>
  <si>
    <t>1 cja de 140 unds.</t>
  </si>
  <si>
    <t>TANGRAN</t>
  </si>
  <si>
    <t xml:space="preserve">1 cja de 398 unds. </t>
  </si>
  <si>
    <t xml:space="preserve"> JUEGO DE FORMAR  FRASES</t>
  </si>
  <si>
    <t>ASOCIACION DE PALABRAS CONTRARIAS</t>
  </si>
  <si>
    <t>1 cja de 110 und.</t>
  </si>
  <si>
    <t>ESCARCHA</t>
  </si>
  <si>
    <t>1 cja de 550 und.</t>
  </si>
  <si>
    <t>RELOJ DEL PROFESOR</t>
  </si>
  <si>
    <t>1 cja de 70 und.</t>
  </si>
  <si>
    <t>FIGURA CONTABLE</t>
  </si>
  <si>
    <t>1 cja de 21 und.</t>
  </si>
  <si>
    <t>JUEGO DE ANGULOS</t>
  </si>
  <si>
    <t>1 cja de 256 und.</t>
  </si>
  <si>
    <t>COMPAS DE ESTUDIANTE</t>
  </si>
  <si>
    <t>14.4 cja de 250 unds. c/u</t>
  </si>
  <si>
    <t>BALANZA O PESA</t>
  </si>
  <si>
    <t>1 cja de 30 unds.</t>
  </si>
  <si>
    <t>PINCEL # 10</t>
  </si>
  <si>
    <t>1 cja de 643 unds.</t>
  </si>
  <si>
    <t>PINCEL  # 14</t>
  </si>
  <si>
    <t>1 cja de 600 unds.</t>
  </si>
  <si>
    <t>JUEGO DE ABECEDARIO</t>
  </si>
  <si>
    <t>6 cja de 35 unds. c/u</t>
  </si>
  <si>
    <t xml:space="preserve">CENTIMETRO </t>
  </si>
  <si>
    <t>5 cja de 1,560 unds. c/u</t>
  </si>
  <si>
    <t xml:space="preserve">FLAUTA TRAVERSA ESTANDAR </t>
  </si>
  <si>
    <t>300 cjas de 10 unds. c/u</t>
  </si>
  <si>
    <t>MICROSCOPIO</t>
  </si>
  <si>
    <t xml:space="preserve">1 caja de 1 und. </t>
  </si>
  <si>
    <t>SAXOFON ALTO ESTANDAR</t>
  </si>
  <si>
    <t>1 cja de 2 unds. c/u</t>
  </si>
  <si>
    <t>TUBA  EB</t>
  </si>
  <si>
    <t>1 cja de 1 und.</t>
  </si>
  <si>
    <t>TROMPA</t>
  </si>
  <si>
    <t>O/C 1066-2015</t>
  </si>
  <si>
    <t>GRABADORA DIGITAL OLYMPUS WS-822, VOICE RECORDER</t>
  </si>
  <si>
    <t>MICROFONO GE TLX-CNF100 TIPO CUELLO</t>
  </si>
  <si>
    <t>CAJA DE 1 UNIDAD</t>
  </si>
  <si>
    <t>SET DE PIEZAS ROBOTICAS PARA NIÑOS DEL 1ER CICLO DE BASICA WEDO</t>
  </si>
  <si>
    <t>UNIDAD</t>
  </si>
  <si>
    <t>1292 Y O/C 1232/15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</si>
  <si>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</si>
  <si>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</si>
  <si>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</si>
  <si>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</si>
  <si>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1292 Y O/C 1234/15</t>
  </si>
  <si>
    <t>SOFTWARE Y LICENCIA DE SITIO PARA SET DE PIEZAS DE ROBOTICA PARA NIÑO DE 2DO CICLO DE BASICA A MEDIA</t>
  </si>
  <si>
    <t>SENSOR DE TEMPERATURA V46</t>
  </si>
  <si>
    <t>SENSOR DE SONIDO V120</t>
  </si>
  <si>
    <t>Total General</t>
  </si>
  <si>
    <t>SWITCH CNET (SWITCH 8 PUERTO)</t>
  </si>
  <si>
    <t>Bodega de Materiales Didácticos y Tecnológicos</t>
  </si>
  <si>
    <t>INVENTARIO AL  03/02/2015</t>
  </si>
  <si>
    <t>]</t>
  </si>
  <si>
    <t>INVENTARIO AL  08/02/2015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</si>
  <si>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</si>
  <si>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</si>
  <si>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</si>
  <si>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</si>
  <si>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</si>
  <si>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</si>
  <si>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SERVIDORES (HOST) HP PRODESK</t>
  </si>
  <si>
    <t>MONITOR HP DE 18.5</t>
  </si>
  <si>
    <t>SWITCH ETHERNET HP DE 8 PUERTOS</t>
  </si>
  <si>
    <t>SWITCH ETHERNET HP DE 24 PUERTOS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</si>
  <si>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</si>
  <si>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</si>
  <si>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</si>
  <si>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</si>
  <si>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</si>
  <si>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</si>
  <si>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</si>
  <si>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</si>
  <si>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 xml:space="preserve">LAPTOP PORTATIL  DELL LATITUDE E5430 </t>
  </si>
  <si>
    <t>TELEVISOR LED GFORCE DE 40 PUL.</t>
  </si>
  <si>
    <t>CAMARAS</t>
  </si>
  <si>
    <t>GRABADORA DIGITAL HDV (CONEXIÓN USB)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</si>
  <si>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</si>
  <si>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</si>
  <si>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</si>
  <si>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</si>
  <si>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</si>
  <si>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</si>
  <si>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</si>
  <si>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</si>
  <si>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</si>
  <si>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</si>
  <si>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</si>
  <si>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</si>
  <si>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</si>
  <si>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</si>
  <si>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</si>
  <si>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</si>
  <si>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</si>
  <si>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</si>
  <si>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</si>
  <si>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</si>
  <si>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</si>
  <si>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</si>
  <si>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</si>
  <si>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</si>
  <si>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</si>
  <si>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</si>
  <si>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</si>
  <si>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</si>
  <si>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</si>
  <si>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</si>
  <si>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</si>
  <si>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</si>
  <si>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</si>
  <si>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</si>
  <si>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</si>
  <si>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</si>
  <si>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</si>
  <si>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</si>
  <si>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</si>
  <si>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</si>
  <si>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</si>
  <si>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</si>
  <si>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</si>
  <si>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</si>
  <si>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</si>
  <si>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</si>
  <si>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</si>
  <si>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</si>
  <si>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</si>
  <si>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</si>
  <si>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</si>
  <si>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</si>
  <si>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</si>
  <si>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</si>
  <si>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</si>
  <si>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</si>
  <si>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</si>
  <si>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</si>
  <si>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</si>
  <si>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</si>
  <si>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</si>
  <si>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</si>
  <si>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</si>
  <si>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</si>
  <si>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</si>
  <si>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</si>
  <si>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</si>
  <si>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</si>
  <si>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</si>
  <si>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</si>
  <si>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</si>
  <si>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</si>
  <si>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</si>
  <si>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</si>
  <si>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</si>
  <si>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</si>
  <si>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</si>
  <si>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</si>
  <si>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</si>
  <si>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</si>
  <si>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</si>
  <si>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</si>
  <si>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</si>
  <si>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</si>
  <si>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</si>
  <si>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</si>
  <si>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</si>
  <si>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</si>
  <si>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</si>
  <si>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</si>
  <si>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</si>
  <si>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</si>
  <si>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</si>
  <si>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</si>
  <si>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</si>
  <si>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</si>
  <si>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</si>
  <si>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</si>
  <si>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</si>
  <si>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</si>
  <si>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</si>
  <si>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</si>
  <si>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</si>
  <si>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</si>
  <si>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</si>
  <si>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</si>
  <si>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</si>
  <si>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</si>
  <si>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</si>
  <si>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</si>
  <si>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</si>
  <si>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</si>
  <si>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</si>
  <si>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</si>
  <si>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</si>
  <si>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</si>
  <si>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</si>
  <si>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</si>
  <si>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</si>
  <si>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</si>
  <si>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</si>
  <si>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</si>
  <si>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</si>
  <si>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</si>
  <si>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</si>
  <si>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</si>
  <si>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</si>
  <si>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</si>
  <si>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</si>
  <si>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</si>
  <si>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</si>
  <si>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</si>
  <si>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</si>
  <si>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</si>
  <si>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</si>
  <si>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</si>
  <si>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</si>
  <si>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</si>
  <si>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</si>
  <si>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</si>
  <si>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</si>
  <si>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</si>
  <si>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</si>
  <si>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</si>
  <si>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</si>
  <si>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</si>
  <si>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</si>
  <si>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</si>
  <si>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</si>
  <si>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</si>
  <si>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</si>
  <si>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</si>
  <si>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</si>
  <si>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</si>
  <si>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</si>
  <si>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</si>
  <si>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</si>
  <si>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</si>
  <si>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</si>
  <si>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</si>
  <si>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</si>
  <si>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</si>
  <si>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</si>
  <si>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</si>
  <si>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</si>
  <si>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</si>
  <si>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</si>
  <si>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</si>
  <si>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</si>
  <si>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</si>
  <si>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</si>
  <si>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</si>
  <si>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</si>
  <si>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</si>
  <si>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</si>
  <si>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</si>
  <si>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</si>
  <si>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</si>
  <si>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</si>
  <si>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</si>
  <si>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</si>
  <si>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</si>
  <si>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</si>
  <si>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</si>
  <si>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</si>
  <si>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</si>
  <si>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</si>
  <si>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</si>
  <si>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</si>
  <si>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 xml:space="preserve">COMPUTADORA DE ESCRITORIO DELL OPTIPLEX </t>
  </si>
  <si>
    <t>DEPARTAMENTO DE ALMACEN Y SUMINISTRO</t>
  </si>
  <si>
    <t>BODEGA DE MATERIALES DIDACTICOS Y TECNOLOGICOS</t>
  </si>
  <si>
    <t>MINISTERIO DE EDUCACION</t>
  </si>
  <si>
    <t>Ing. Claudio Guzmán Brand</t>
  </si>
  <si>
    <t>Encargado de Bodega</t>
  </si>
  <si>
    <t>Existencia al 22/02/2016</t>
  </si>
  <si>
    <t>CAJAS DE 1 UNIDAD</t>
  </si>
  <si>
    <t>29 cjas de 60 und. c/u</t>
  </si>
  <si>
    <t>100 cajas  de 1/2 unidad por caja</t>
  </si>
  <si>
    <t>CANTIDAD EN UNIDADES</t>
  </si>
  <si>
    <t>EXISTENCIA AL  06/01/2016</t>
  </si>
  <si>
    <t>Existencia al 24/02/2016</t>
  </si>
  <si>
    <t>Existencia al 03/03/2016</t>
  </si>
  <si>
    <t>2955</t>
  </si>
  <si>
    <t>0984</t>
  </si>
  <si>
    <t>O/C 1341-2014</t>
  </si>
  <si>
    <t>O/C 1066/15</t>
  </si>
  <si>
    <t xml:space="preserve">Computadoras de escritorio hp prodesk </t>
  </si>
  <si>
    <t xml:space="preserve">Laptop portatil  dell latitude e5430 </t>
  </si>
  <si>
    <t>Computadora de escritorio dell optiplex 3020 minitower</t>
  </si>
  <si>
    <t>Computador portatil hp</t>
  </si>
  <si>
    <t>Televisor led gforce de 40 pul.</t>
  </si>
  <si>
    <t>Camaras</t>
  </si>
  <si>
    <t>Grabadora digital hdv (conexión usb)</t>
  </si>
  <si>
    <t>Servidores  ( host dell optiplex 3020 small form factor)</t>
  </si>
  <si>
    <t>Thin client</t>
  </si>
  <si>
    <t>Monitores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</si>
  <si>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</si>
  <si>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</si>
  <si>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</si>
  <si>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</si>
  <si>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</si>
  <si>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</si>
  <si>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</si>
  <si>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</si>
  <si>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</si>
  <si>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</si>
  <si>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</si>
  <si>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</si>
  <si>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</si>
  <si>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</si>
  <si>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</si>
  <si>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</si>
  <si>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</si>
  <si>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</si>
  <si>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</si>
  <si>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</si>
  <si>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</si>
  <si>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</si>
  <si>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</si>
  <si>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</si>
  <si>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</si>
  <si>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</si>
  <si>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</si>
  <si>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</si>
  <si>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</si>
  <si>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</si>
  <si>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</si>
  <si>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</si>
  <si>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</si>
  <si>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</si>
  <si>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</si>
  <si>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</si>
  <si>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</si>
  <si>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</si>
  <si>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</si>
  <si>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</si>
  <si>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</si>
  <si>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</si>
  <si>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</si>
  <si>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</si>
  <si>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</si>
  <si>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</si>
  <si>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</si>
  <si>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</si>
  <si>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</si>
  <si>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</si>
  <si>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</si>
  <si>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</si>
  <si>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</si>
  <si>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</si>
  <si>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</si>
  <si>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</si>
  <si>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</si>
  <si>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</si>
  <si>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</si>
  <si>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</si>
  <si>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</si>
  <si>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</si>
  <si>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</si>
  <si>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</si>
  <si>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</si>
  <si>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</si>
  <si>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</si>
  <si>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</si>
  <si>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</si>
  <si>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</si>
  <si>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</si>
  <si>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</si>
  <si>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</si>
  <si>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</si>
  <si>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</si>
  <si>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</si>
  <si>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</si>
  <si>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</si>
  <si>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</si>
  <si>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</si>
  <si>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</si>
  <si>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</si>
  <si>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</si>
  <si>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</si>
  <si>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</si>
  <si>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</si>
  <si>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</si>
  <si>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</si>
  <si>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</si>
  <si>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</si>
  <si>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</si>
  <si>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</si>
  <si>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Monitor 19"</t>
  </si>
  <si>
    <t>Motherboard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</si>
  <si>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</si>
  <si>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</si>
  <si>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</si>
  <si>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</si>
  <si>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</si>
  <si>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</si>
  <si>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</si>
  <si>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</si>
  <si>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</si>
  <si>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</si>
  <si>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</si>
  <si>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</si>
  <si>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</si>
  <si>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</si>
  <si>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</si>
  <si>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Guillotina</t>
  </si>
  <si>
    <t>Cable vga</t>
  </si>
  <si>
    <t>Patch cord</t>
  </si>
  <si>
    <t>Switch de (5) puertos</t>
  </si>
  <si>
    <t>Switch net pro advantek de 8 puertos</t>
  </si>
  <si>
    <t>Scaner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</si>
  <si>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</si>
  <si>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</si>
  <si>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</si>
  <si>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</si>
  <si>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</si>
  <si>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</si>
  <si>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</si>
  <si>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</si>
  <si>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</si>
  <si>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</si>
  <si>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</si>
  <si>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</si>
  <si>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</si>
  <si>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</si>
  <si>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</si>
  <si>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</si>
  <si>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</si>
  <si>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</si>
  <si>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</si>
  <si>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</si>
  <si>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</si>
  <si>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</si>
  <si>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</si>
  <si>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</si>
  <si>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>Pitos</t>
  </si>
  <si>
    <t xml:space="preserve">Relojes para estudiantes </t>
  </si>
  <si>
    <t>Circulos de fracciones</t>
  </si>
  <si>
    <t>Tangran</t>
  </si>
  <si>
    <t xml:space="preserve"> Juego de formar  frases</t>
  </si>
  <si>
    <t>Asociacion de palabras contrarias</t>
  </si>
  <si>
    <t>Escarcha</t>
  </si>
  <si>
    <t>Reloj del profesor</t>
  </si>
  <si>
    <t>Figura contable</t>
  </si>
  <si>
    <t>Juego de angulos</t>
  </si>
  <si>
    <t>Compas de estudiante</t>
  </si>
  <si>
    <t>Balanza o pesa</t>
  </si>
  <si>
    <t>Pincel # 10</t>
  </si>
  <si>
    <t>Pincel  # 14</t>
  </si>
  <si>
    <t>Juego de abecedario</t>
  </si>
  <si>
    <t xml:space="preserve">Centimetro </t>
  </si>
  <si>
    <t xml:space="preserve">Flauta traversa estandar </t>
  </si>
  <si>
    <t>Microscopio</t>
  </si>
  <si>
    <t>Saxofon alto estandar</t>
  </si>
  <si>
    <t>Tuba  eb</t>
  </si>
  <si>
    <t>Trompa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</si>
  <si>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</si>
  <si>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</si>
  <si>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</si>
  <si>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</si>
  <si>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</si>
  <si>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</si>
  <si>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</si>
  <si>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</si>
  <si>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O/C 468/15, CECOMSA</t>
  </si>
  <si>
    <t>O/C 1341-2014, SUPSOLEM COMERCIAL</t>
  </si>
  <si>
    <t xml:space="preserve">Computadoras De Escritorio Hp Prodesk </t>
  </si>
  <si>
    <t xml:space="preserve">Laptop Portatil  Dell Latitude E5430 </t>
  </si>
  <si>
    <t xml:space="preserve">Computadora De Escritorio Dell Optiplex </t>
  </si>
  <si>
    <t>Computador Portatil Hp</t>
  </si>
  <si>
    <t>Televisor Led Gforce De 40 Pul.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</si>
  <si>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</si>
  <si>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</si>
  <si>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</si>
  <si>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</si>
  <si>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</si>
  <si>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</si>
  <si>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</si>
  <si>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</si>
  <si>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</si>
  <si>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</si>
  <si>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</si>
  <si>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</si>
  <si>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</si>
  <si>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</si>
  <si>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</si>
  <si>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</si>
  <si>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</si>
  <si>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</si>
  <si>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</si>
  <si>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</si>
  <si>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</si>
  <si>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</si>
  <si>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</si>
  <si>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</si>
  <si>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</si>
  <si>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</si>
  <si>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</si>
  <si>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</si>
  <si>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</si>
  <si>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</si>
  <si>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</si>
  <si>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</si>
  <si>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</si>
  <si>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</si>
  <si>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</si>
  <si>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</si>
  <si>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</si>
  <si>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</si>
  <si>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</si>
  <si>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</si>
  <si>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</si>
  <si>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</si>
  <si>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</si>
  <si>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</si>
  <si>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</si>
  <si>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</si>
  <si>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</si>
  <si>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</si>
  <si>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</si>
  <si>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</si>
  <si>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</si>
  <si>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</si>
  <si>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</si>
  <si>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</si>
  <si>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</si>
  <si>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</si>
  <si>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</si>
  <si>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</si>
  <si>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</si>
  <si>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</si>
  <si>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</si>
  <si>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</si>
  <si>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</si>
  <si>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</si>
  <si>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</si>
  <si>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</si>
  <si>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</si>
  <si>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</si>
  <si>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</si>
  <si>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</si>
  <si>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</si>
  <si>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</si>
  <si>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</si>
  <si>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</si>
  <si>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</si>
  <si>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</si>
  <si>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</si>
  <si>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</si>
  <si>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</si>
  <si>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</si>
  <si>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</si>
  <si>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</si>
  <si>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</si>
  <si>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</si>
  <si>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</si>
  <si>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</si>
  <si>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</si>
  <si>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</si>
  <si>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</si>
  <si>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</si>
  <si>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</si>
  <si>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</si>
  <si>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</si>
  <si>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</si>
  <si>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</si>
  <si>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</si>
  <si>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</si>
  <si>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</si>
  <si>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</si>
  <si>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</si>
  <si>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</si>
  <si>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Cable Vga</t>
  </si>
  <si>
    <t>Patch Cord</t>
  </si>
  <si>
    <t>Switch De (5) Puertos</t>
  </si>
  <si>
    <t>Switch Net Pro Advantek De 8 Puertos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</si>
  <si>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</si>
  <si>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</si>
  <si>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</si>
  <si>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</si>
  <si>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</si>
  <si>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</si>
  <si>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</si>
  <si>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</si>
  <si>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</si>
  <si>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</si>
  <si>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</si>
  <si>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</si>
  <si>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</si>
  <si>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</si>
  <si>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</si>
  <si>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</si>
  <si>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</si>
  <si>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</si>
  <si>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</si>
  <si>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</si>
  <si>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</si>
  <si>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</si>
  <si>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</si>
  <si>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</si>
  <si>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 xml:space="preserve">Relojes Para Estudiantes </t>
  </si>
  <si>
    <t>Circulos De Fracciones</t>
  </si>
  <si>
    <t xml:space="preserve"> Juego De Formar  Frases</t>
  </si>
  <si>
    <t>Asociacion De Palabras Contrarias</t>
  </si>
  <si>
    <t>Reloj Del Profesor</t>
  </si>
  <si>
    <t>Figura Contable</t>
  </si>
  <si>
    <t>Juego De Angulos</t>
  </si>
  <si>
    <t>Compas De Estudiante</t>
  </si>
  <si>
    <t>Balanza O Pesa</t>
  </si>
  <si>
    <t>Juego De Abecedario</t>
  </si>
  <si>
    <t xml:space="preserve">Flauta Traversa Estandar </t>
  </si>
  <si>
    <t>Saxofon Alto Estandar</t>
  </si>
  <si>
    <t>Tuba  Eb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</si>
  <si>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</si>
  <si>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</si>
  <si>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</si>
  <si>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</si>
  <si>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</si>
  <si>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</si>
  <si>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</si>
  <si>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</si>
  <si>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1023, AVELIA COMERCIAL</t>
  </si>
  <si>
    <t>2955, CECOMSA</t>
  </si>
  <si>
    <t xml:space="preserve">1045 </t>
  </si>
  <si>
    <t>O/C 2549/2014, EVELMAR COMERCIAL</t>
  </si>
  <si>
    <t>O/C 2638/2014, WILENU</t>
  </si>
  <si>
    <t>O/C 2617/2014, TECNOMUNDO</t>
  </si>
  <si>
    <t>O/C 2833/2014, F&amp;G OFFICE SOLUTION, SRL</t>
  </si>
  <si>
    <t>CONTRATO 1217, SUMINISTRO UNIVERSAL SRL</t>
  </si>
  <si>
    <t>CONTRATO 1123, OFICINA UNIVERSAL</t>
  </si>
  <si>
    <t>(BODEGA DE MATERIALES DIDACTICOS Y TECNOLOGICOS)</t>
  </si>
  <si>
    <t>Existencia al 9-03-2016</t>
  </si>
  <si>
    <t>1215</t>
  </si>
  <si>
    <t>Saxofon tenor En Sib Bb</t>
  </si>
  <si>
    <t>1210</t>
  </si>
  <si>
    <t>1110</t>
  </si>
  <si>
    <t>Existencia al 23-03-2016</t>
  </si>
  <si>
    <t>IMPRESORA  MULTIFUNCIONAL BLANCO Y NEGRO HP  M630H</t>
  </si>
  <si>
    <t>IMPRESORA HP LASERJET BLANCO Y NEGRO</t>
  </si>
  <si>
    <t>IMPRESORA HP LASERJET A COLOR</t>
  </si>
  <si>
    <t>Existencia al 13/04/2016</t>
  </si>
  <si>
    <t>Existencia al 27/04/2016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</si>
  <si>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</si>
  <si>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</si>
  <si>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</si>
  <si>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</si>
  <si>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TAPA PARA RJ45 (1 ) SALIDA</t>
  </si>
  <si>
    <t>CONECTORES RJ45 CAT-5E</t>
  </si>
  <si>
    <t>PATCH CORD CAT-5E DE 10 PIES</t>
  </si>
  <si>
    <t>CAJAS DE SUPERFICE 2X4  METALICA</t>
  </si>
  <si>
    <t>TARUGO PLASTICO DE 1"</t>
  </si>
  <si>
    <t>REGISTRO EMT 5"X5" X1"</t>
  </si>
  <si>
    <t>GRAPA EMT DE 1"</t>
  </si>
  <si>
    <t>LEVITON PLACA DE PARED QUICKPORT (I ENTRADA)</t>
  </si>
  <si>
    <t>CAJA REGISTRO PLASTICA P/CANALETA 2X4 KOPOS</t>
  </si>
  <si>
    <t>TARUGO PLASTICO 5/16 X 1 1/2 AZUL (100 PIEZAS)</t>
  </si>
  <si>
    <t>CAJA DE REGISTRO 5X5 C/ KO 1 PULG.</t>
  </si>
  <si>
    <t>CONECTOR EMT RECTO DE 1¨</t>
  </si>
  <si>
    <t>ANILLO COUPLING EMT 1</t>
  </si>
  <si>
    <t>ABRAZADERA EMT 1 PULG.  1 HOYO TOPAZ</t>
  </si>
  <si>
    <t>CONTRATO 1291</t>
  </si>
  <si>
    <t>CONTRATO 1292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</si>
  <si>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</si>
  <si>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</si>
  <si>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</si>
  <si>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</si>
  <si>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</si>
  <si>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</si>
  <si>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</si>
  <si>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</si>
  <si>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ING. CLAUDIO GUZMAN BRAND</t>
  </si>
  <si>
    <t>ENCARGADO DE BODEGA</t>
  </si>
  <si>
    <t>1046</t>
  </si>
  <si>
    <t>1042</t>
  </si>
  <si>
    <t>1217</t>
  </si>
  <si>
    <t>1123</t>
  </si>
  <si>
    <t>1291</t>
  </si>
  <si>
    <t>1292</t>
  </si>
  <si>
    <t xml:space="preserve">O/C 2833/2014 </t>
  </si>
  <si>
    <t>Telefonos soun dpointip6506 line</t>
  </si>
  <si>
    <t>botonera sound point ip back lit</t>
  </si>
  <si>
    <t>Head Set plantronics c310-m black wire</t>
  </si>
  <si>
    <t>Telefonos voip snom821</t>
  </si>
  <si>
    <t>Switch Cisco catalys 2960  24 Puertos</t>
  </si>
  <si>
    <t>Existencia al 04/05/2016</t>
  </si>
  <si>
    <t>Existencia al 06/05/2016</t>
  </si>
  <si>
    <t>CONTRATO 1045</t>
  </si>
  <si>
    <t>GRAPA EMT 1 PULG. (ABRAZADERAS EMT 1)</t>
  </si>
  <si>
    <t>CONECTOR  COUPLING EMT 1 PULGADA</t>
  </si>
  <si>
    <t>CONECTOR  RJ45CAT5E</t>
  </si>
  <si>
    <t xml:space="preserve">JACK HEMBRA CAT5E </t>
  </si>
  <si>
    <t>TORNILLO X PAX (DIABLITO)</t>
  </si>
  <si>
    <t>TUBO EMT 1.45MM 1PULGADA</t>
  </si>
  <si>
    <t>Existencia al  11/05/2016</t>
  </si>
  <si>
    <t>Existencia al  20/05/2016</t>
  </si>
  <si>
    <t>CAJAS SUPERFICIALES METALICAS</t>
  </si>
  <si>
    <t>BOTA DE SEGURIDAD CON PUNTERA Y PLANTILLA ZIZE 37</t>
  </si>
  <si>
    <t>BOTA DE SEGURIDAD CON PUNTERA Y PLANTILLA ZIZE 38</t>
  </si>
  <si>
    <t>BOTA DE SEGURIDAD CON PUNTERA Y PLANTILLA ZIZE 39</t>
  </si>
  <si>
    <t>BOTA DE SEGURIDAD CON PUNTERA Y PLANTILLA ZIZE 40</t>
  </si>
  <si>
    <t>BOTA DE SEGURIDAD CON PUNTERA Y PLANTILLA ZIZE 41</t>
  </si>
  <si>
    <t>BOTA DE SEGURIDAD CON PUNTERA Y PLANTILLA ZIZE 42</t>
  </si>
  <si>
    <t>BOTA DE SEGURIDAD CON PUNTERA Y PLANTILLA ZIZE 43</t>
  </si>
  <si>
    <t>BOTA DE SEGURIDAD CON PUNTERA Y PLANTILLA ZIZE 44</t>
  </si>
  <si>
    <t>BOTA DE SEGURIDAD CON PUNTERA Y PLANTILLA ZIZE 45</t>
  </si>
  <si>
    <t>BOTA DE SEGURIDAD CON PUNTERA Y PLANTILLA ZIZE 46</t>
  </si>
  <si>
    <t>FAJA DE SEGURIDAD SMART LIVE ZIZE SMALL</t>
  </si>
  <si>
    <t>FAJA DE SEGURIDAD SMART LIVE ZIZE MEDIUM</t>
  </si>
  <si>
    <t>FAJA DE SEGURIDAD SMART LIVE ZIZE LARGE</t>
  </si>
  <si>
    <t>FAJA DE SEGURIDAD SMART LIVE ZIZE X LARGE</t>
  </si>
  <si>
    <t>GUANTES PORTECTOR DE SEGURIDAD EN CARNAZA DOBLE PALMA</t>
  </si>
  <si>
    <t>O/C 15/2016</t>
  </si>
  <si>
    <r>
      <rPr>
        <b/>
        <sz val="11"/>
        <color theme="1"/>
        <rFont val="Arial Narrow"/>
        <family val="2"/>
      </rPr>
      <t xml:space="preserve">POLOSHIRT MANGA CORTA PARA CHOFERES COLOR AZUL </t>
    </r>
    <r>
      <rPr>
        <sz val="11"/>
        <color theme="1"/>
        <rFont val="Arial Narrow"/>
        <family val="2"/>
      </rPr>
      <t>MARINO CON EL EL LOGO BORDADO DEL MINERD-CHOFER, DIFERENTES SIZE</t>
    </r>
  </si>
  <si>
    <r>
      <rPr>
        <b/>
        <sz val="11"/>
        <color theme="1"/>
        <rFont val="Arial Narrow"/>
        <family val="2"/>
      </rPr>
      <t xml:space="preserve">POLOSHIRT POLO MANGA CORTA, PARA CONCERJE DE LA </t>
    </r>
    <r>
      <rPr>
        <sz val="11"/>
        <color theme="1"/>
        <rFont val="Arial Narrow"/>
        <family val="2"/>
      </rPr>
      <t>OFICINA COLOR VERDE CON EL LOGO BORDADO DEL MINERD-CONCERJE, DIFERENTES SIZE</t>
    </r>
  </si>
  <si>
    <r>
      <t xml:space="preserve">POLOSHIRT POLO MANGA CORTA, PARA AUXILIARES DE ALMACEN COLOR AZUL MARINO </t>
    </r>
    <r>
      <rPr>
        <sz val="11"/>
        <color theme="1"/>
        <rFont val="Arial Narrow"/>
        <family val="2"/>
      </rPr>
      <t>CON EL LOGO BORDADO DEL MINERD-AUXILIAR DE ALMACEN, DIFERENTES SIZE</t>
    </r>
  </si>
  <si>
    <r>
      <t xml:space="preserve">POLOSHIRT POLO MANGA CORTA PARA JARDINERIA DE </t>
    </r>
    <r>
      <rPr>
        <sz val="11"/>
        <color theme="1"/>
        <rFont val="Arial Narrow"/>
        <family val="2"/>
      </rPr>
      <t>LOS ALMACENES COLOR NEGRO CON EL LOGO BORDADO MINERD-JARDINERO ALMACEN</t>
    </r>
  </si>
  <si>
    <r>
      <t xml:space="preserve">PANTALON PARA CONCERJES FEMENINO, </t>
    </r>
    <r>
      <rPr>
        <sz val="11"/>
        <color theme="1"/>
        <rFont val="Arial Narrow"/>
        <family val="2"/>
      </rPr>
      <t>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</si>
  <si>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CON </t>
    </r>
    <r>
      <rPr>
        <sz val="11"/>
        <color theme="1"/>
        <rFont val="Arial Narrow"/>
        <family val="2"/>
      </rPr>
      <t>CINTURILLA EN TEJIDO STRETCH DE GRAN RESISTENCIA A LAS ARRUGAS, CON CIERRE DE CREMALLERA Y BOTON, COLOR NEGRO, DIFERENTES SIZE</t>
    </r>
  </si>
  <si>
    <t>MONITOR HP DE 18.5 PULGADAS NEGRO</t>
  </si>
  <si>
    <t>CPU HP CORE i5 2.2GHZ O SUPERIOR, 4GB, 500 GB</t>
  </si>
  <si>
    <t>TABLETA RCA DE 7 PULGADAS</t>
  </si>
  <si>
    <t>COMPUTADORA PORTATIL PANTALLA DE 15 PULGADAS</t>
  </si>
  <si>
    <t>O/C 307/2016</t>
  </si>
  <si>
    <t>448.50</t>
  </si>
  <si>
    <r>
      <rPr>
        <b/>
        <sz val="11"/>
        <color theme="1"/>
        <rFont val="Arial Narrow"/>
        <family val="2"/>
      </rPr>
      <t xml:space="preserve">PANTALON PARA PERSONAL MASCULINO DE OFICINA </t>
    </r>
    <r>
      <rPr>
        <sz val="11"/>
        <color theme="1"/>
        <rFont val="Arial Narrow"/>
        <family val="2"/>
      </rPr>
      <t>COLOR NEGRO DIFERENTES SIZE</t>
    </r>
  </si>
  <si>
    <t>CASCO DE SEGURIDAD AZUL CLIMAX CON LOGO MINERD</t>
  </si>
  <si>
    <t>CASCO DE SEGURIDAD BLANCO QUART 3 CON LOGO MINERD</t>
  </si>
  <si>
    <t>Existencia al  14/06/2016</t>
  </si>
  <si>
    <t>1216</t>
  </si>
  <si>
    <r>
      <rPr>
        <b/>
        <sz val="11"/>
        <color theme="1"/>
        <rFont val="Arial Narrow"/>
        <family val="2"/>
      </rPr>
      <t xml:space="preserve">PANTALON BLUE JEAN PARA JARDINEROS DE LOS </t>
    </r>
    <r>
      <rPr>
        <sz val="11"/>
        <color theme="1"/>
        <rFont val="Arial Narrow"/>
        <family val="2"/>
      </rPr>
      <t>ALMACENES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</si>
  <si>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 xml:space="preserve">PANTALON BLUE JEAN PARA AUXILIARES MASCULINO DE </t>
    </r>
    <r>
      <rPr>
        <sz val="11"/>
        <color theme="1"/>
        <rFont val="Arial Narrow"/>
        <family val="2"/>
      </rPr>
      <t>LOS ALMACENES EN TELAS DURABLES Y RESISTENTE, COLOR AZUL FUERTE, CON EL LOGO BORDADO EN EL BOLSILLO DERECHO DEL M-JARDINERO, DIFERENTES SIZE</t>
    </r>
  </si>
  <si>
    <r>
      <rPr>
        <b/>
        <sz val="11"/>
        <color theme="1"/>
        <rFont val="Arial Narrow"/>
        <family val="2"/>
      </rPr>
      <t xml:space="preserve">PANTALON BLUE JEAN PARA SUPERVISORES DE ENTREGAS </t>
    </r>
    <r>
      <rPr>
        <sz val="11"/>
        <color theme="1"/>
        <rFont val="Arial Narrow"/>
        <family val="2"/>
      </rPr>
      <t>Y EVALUACION, DE LOS ALMACENES EN TELAS DURABLE Y RESISTENTE, COLOR UNIDADES AZUL FUERTE, CON EL LOGO BORDADO EN EL BOLSILLO DERECHO DEL MINERD-SUPERVISOR, DIFERENTES SIZE</t>
    </r>
  </si>
  <si>
    <r>
      <rPr>
        <b/>
        <sz val="11"/>
        <color theme="1"/>
        <rFont val="Arial Narrow"/>
        <family val="2"/>
      </rPr>
      <t xml:space="preserve">PANTALON BLUE JEAN PARA CHOFERES DE LOS </t>
    </r>
    <r>
      <rPr>
        <sz val="11"/>
        <color theme="1"/>
        <rFont val="Arial Narrow"/>
        <family val="2"/>
      </rPr>
      <t>ALMACENES, COLOR AZUL FUERTE, CON EL LOGO BORDADO EN EL BOLSILLO DERECHO MINERD-CHOFER</t>
    </r>
  </si>
  <si>
    <r>
      <rPr>
        <b/>
        <sz val="11"/>
        <color theme="1"/>
        <rFont val="Arial Narrow"/>
        <family val="2"/>
      </rPr>
      <t xml:space="preserve">CASCO DE SEGURIDAD BLANCO QUART 3 CON LOGO </t>
    </r>
    <r>
      <rPr>
        <sz val="11"/>
        <color theme="1"/>
        <rFont val="Arial Narrow"/>
        <family val="2"/>
      </rPr>
      <t>MINERD</t>
    </r>
  </si>
  <si>
    <r>
      <rPr>
        <b/>
        <sz val="11"/>
        <color theme="1"/>
        <rFont val="Arial Narrow"/>
        <family val="2"/>
      </rPr>
      <t>POLOSHIRT</t>
    </r>
    <r>
      <rPr>
        <sz val="11"/>
        <color theme="1"/>
        <rFont val="Arial Narrow"/>
        <family val="2"/>
      </rPr>
      <t xml:space="preserve"> POLO MANGA CORTA, PARA SUPERVISORES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COLOR AZUL MARINO, CON EL LOGO BORDADO DEL </t>
    </r>
    <r>
      <rPr>
        <b/>
        <sz val="11"/>
        <color theme="1"/>
        <rFont val="Arial Narrow"/>
        <family val="2"/>
      </rPr>
      <t>MINERD-SUPERVISOR</t>
    </r>
    <r>
      <rPr>
        <sz val="11"/>
        <color theme="1"/>
        <rFont val="Arial Narrow"/>
        <family val="2"/>
      </rPr>
      <t>, DIFERENTES SIZE</t>
    </r>
  </si>
  <si>
    <t>CAMISA (BLUSAS) MANGAS CORTAS DIFERENTES SIZE PARA EL PERSONAL FEMENINO COLOR AZUL CIELO, CON EL LOGO BORDADO DEL MINERD-DIRECCION DE SERVICIOS GENERALES</t>
  </si>
  <si>
    <t>CAMISA (BLUSA) MANGAS LARGAS PARA EL PERSONAL FEMENINO, COLOR BLANCO, DIFERENTES ZIZE, CON EL LOGO BORDADO DEL MINERD-DIRECCION GENERAL DE SERVICIOS GENERALES</t>
  </si>
  <si>
    <t>CAMISAS MANGAS CORTAS PARA CABALLEROS , LOGO BORDADO DEL MINERD-ALMACEN, COLOR AZUL CIELO, DIFERENTES ZIZE</t>
  </si>
  <si>
    <t>CAMISA MANGAS CORTAS PARA EL PERSONAL FEMENINO DE OFICINA, IMPRESIÓN DEL LOGO BORDADO MINERD-ALMACEN, COLOR AZUL CIELO, DIFERENTES SIZE</t>
  </si>
  <si>
    <t>POLOSHIRT MANGA CORTA, PARA EL PERSONAL DE OFICINA, COLOR BLANCO, CON EL LOGO BORDADO MINERD-DIRECCION DE SERVICIOS GENERALES, DIFERENTES SIZE</t>
  </si>
  <si>
    <t>Existencia al  15/06/2016</t>
  </si>
  <si>
    <r>
      <t xml:space="preserve">CAMISAS MANGAS CORTAS PARA CABALLEROS , LOGO BORDADO DEL </t>
    </r>
    <r>
      <rPr>
        <b/>
        <sz val="11"/>
        <color theme="1"/>
        <rFont val="Arial Narrow"/>
        <family val="2"/>
      </rPr>
      <t>MINERD-ALMACEN</t>
    </r>
    <r>
      <rPr>
        <sz val="11"/>
        <color theme="1"/>
        <rFont val="Arial Narrow"/>
        <family val="2"/>
      </rPr>
      <t>, COLOR AZUL CIELO, DIFERENTES ZIZE</t>
    </r>
  </si>
  <si>
    <r>
      <t>CAMISA MANGAS CORTAS PARA EL PERSONAL FEMENINO DE OFICINA, IMPRESIÓN DEL LOGO BORDADO</t>
    </r>
    <r>
      <rPr>
        <b/>
        <sz val="11"/>
        <color theme="1"/>
        <rFont val="Arial Narrow"/>
        <family val="2"/>
      </rPr>
      <t xml:space="preserve"> MINERD-ALMACEN</t>
    </r>
    <r>
      <rPr>
        <sz val="11"/>
        <color theme="1"/>
        <rFont val="Arial Narrow"/>
        <family val="2"/>
      </rPr>
      <t>, COLOR AZUL CIELO, DIFERENTES SIZE</t>
    </r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</si>
  <si>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MINERD-CHOFER</t>
    </r>
    <r>
      <rPr>
        <sz val="11"/>
        <color theme="1"/>
        <rFont val="Arial Narrow"/>
        <family val="2"/>
      </rPr>
      <t>, DIFERENTES SIZE</t>
    </r>
  </si>
  <si>
    <r>
      <t xml:space="preserve">POLOSHIRT POLO MANGA CORTA, PARA CONCERJE DE LA OFICINA COLOR VERDE CON EL LOGO BORDADO DEL </t>
    </r>
    <r>
      <rPr>
        <b/>
        <u/>
        <sz val="11"/>
        <color theme="1"/>
        <rFont val="Arial Narrow"/>
        <family val="2"/>
      </rPr>
      <t>MINERD-CONCERJE</t>
    </r>
    <r>
      <rPr>
        <u/>
        <sz val="11"/>
        <color theme="1"/>
        <rFont val="Arial Narrow"/>
        <family val="2"/>
      </rPr>
      <t>,</t>
    </r>
    <r>
      <rPr>
        <sz val="11"/>
        <color theme="1"/>
        <rFont val="Arial Narrow"/>
        <family val="2"/>
      </rPr>
      <t xml:space="preserve"> DIFERENTES SIZE</t>
    </r>
  </si>
  <si>
    <r>
      <t>POLOSHIRT POLO MANGA CORTA, PARA AUXILIARES DE ALMACEN COLOR AZUL MARINO CON EL LOGO BORDADO DEL</t>
    </r>
    <r>
      <rPr>
        <b/>
        <sz val="11"/>
        <color theme="1"/>
        <rFont val="Arial Narrow"/>
        <family val="2"/>
      </rPr>
      <t xml:space="preserve"> MINERD-AUXILIAR DE ALMACEN</t>
    </r>
    <r>
      <rPr>
        <sz val="11"/>
        <color theme="1"/>
        <rFont val="Arial Narrow"/>
        <family val="2"/>
      </rPr>
      <t>, DIFERENTES SIZE</t>
    </r>
  </si>
  <si>
    <r>
      <t xml:space="preserve">POLOSHIRT POLO MANGA CORTA PARA JARDINERIA DE LOS ALMACENES COLOR NEGRO CON EL LOGO BORDADO </t>
    </r>
    <r>
      <rPr>
        <b/>
        <sz val="11"/>
        <color theme="1"/>
        <rFont val="Arial Narrow"/>
        <family val="2"/>
      </rPr>
      <t>MINERD-JARDINERO ALMACEN</t>
    </r>
  </si>
  <si>
    <r>
      <rPr>
        <b/>
        <sz val="11"/>
        <color theme="1"/>
        <rFont val="Arial Narrow"/>
        <family val="2"/>
      </rPr>
      <t>PANTALON PARA CONCERJES FEMENINO</t>
    </r>
    <r>
      <rPr>
        <sz val="11"/>
        <color theme="1"/>
        <rFont val="Arial Narrow"/>
        <family val="2"/>
      </rPr>
      <t>, 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</si>
  <si>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</t>
    </r>
    <r>
      <rPr>
        <sz val="11"/>
        <color theme="1"/>
        <rFont val="Arial Narrow"/>
        <family val="2"/>
      </rPr>
      <t>CON CINTURILLA EN TEJIDO STRETCH DE GRAN RESISTENCIA A LAS ARRUGAS, CON CIERRE DE CREMALLERA Y BOTON, COLOR NEGRO, DIFERENTES SIZE</t>
    </r>
  </si>
  <si>
    <r>
      <rPr>
        <b/>
        <sz val="11"/>
        <color theme="1"/>
        <rFont val="Arial Narrow"/>
        <family val="2"/>
      </rPr>
      <t>PANTALON BLUE JEAN PARA JARDINEROS DE LOS ALMACENES</t>
    </r>
    <r>
      <rPr>
        <sz val="11"/>
        <color theme="1"/>
        <rFont val="Arial Narrow"/>
        <family val="2"/>
      </rPr>
      <t xml:space="preserve">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</si>
  <si>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>PANTALON BLUE JEAN PARA AUXILIARES MASCULINO DE LOS ALMACENES</t>
    </r>
    <r>
      <rPr>
        <sz val="11"/>
        <color theme="1"/>
        <rFont val="Arial Narrow"/>
        <family val="2"/>
      </rPr>
      <t xml:space="preserve"> EN TELAS DURABLES Y RESISTENTE, COLOR AZUL FUERTE, CON EL LOGO BORDADO EN EL BOLSILLO DERECHO DEL M-JARDINERO, DIFERENTES SIZE</t>
    </r>
  </si>
  <si>
    <t>FAJAS DE SEGURIDAD DIFERENTES SIZES</t>
  </si>
  <si>
    <t>GUANTES PROTECTOR DE SEGURIDAD EN CARNAZA DOBLE PALMA</t>
  </si>
  <si>
    <t>BOTA DE SEGURIDAD CON PUNTERA Y PLANTILLA DIFERENTES SIZES</t>
  </si>
  <si>
    <t>189</t>
  </si>
  <si>
    <t>190</t>
  </si>
  <si>
    <t>191</t>
  </si>
  <si>
    <t>192</t>
  </si>
  <si>
    <t>193</t>
  </si>
  <si>
    <t>194</t>
  </si>
  <si>
    <t>Existencia al  8/06/2016</t>
  </si>
  <si>
    <t>POLOSHIRT MANGA CORTA PARA CHOFERES COLOR AZUL MARINO CON EL EL LOGO BORDADO DEL MINERD-CHOFER, DIFERENTES SIZE</t>
  </si>
  <si>
    <t>Existencia al  20/06/2016</t>
  </si>
  <si>
    <t>ELEMENTOS</t>
  </si>
  <si>
    <t>CANTIDAD</t>
  </si>
  <si>
    <t>Existencia al Lunes  20/06/2016</t>
  </si>
  <si>
    <t>Existencia al  23/06/2016</t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</si>
  <si>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MINERD-CHOFER, DIFERENTES SIZE</t>
    </r>
  </si>
  <si>
    <t>CPU PROCESADOR INTEL CT5 2.2GHZ</t>
  </si>
  <si>
    <t>MONITOR DE 18.5" LED WIDESCREEN</t>
  </si>
  <si>
    <t>O/C 40/2016</t>
  </si>
  <si>
    <t>IMPRESORA MULTIFUNCIONAL TECNOLOGIA DE IMPRESIÓN LASER</t>
  </si>
  <si>
    <t>O/C 139/2016</t>
  </si>
  <si>
    <t>O/C 140/2016</t>
  </si>
  <si>
    <t>CPU PROC. INTEL 3.2GHZ MEMORIA RAM 4GB</t>
  </si>
  <si>
    <t>ANTENA ESTÁNDAR SMART REACH LITE TL-HD ONLY 2.4GHZ</t>
  </si>
  <si>
    <t>ANTENA ESTÁNDAR SMART REACH LITE TL-HD ONLY 2.4GHZ CON ANTENA OMNI DIRECCIONAL</t>
  </si>
  <si>
    <t>SMART REACH BASE LITE 2.4GHZ CON ANTENA MINI PANEL DE 12 DBI</t>
  </si>
  <si>
    <t>FOTOCOPIADORA COLOR CREMA</t>
  </si>
  <si>
    <t>DISCO DURO 2 TERRA CON PUERTO USB</t>
  </si>
  <si>
    <t>COMPUTADORA PORTATIL LAPTOP</t>
  </si>
  <si>
    <t>MONITOR DE 18.5" HD NEGRO</t>
  </si>
  <si>
    <t>IMPRESORA MULTIFUNCIONAL DE TONER BLANCO Y NEGRO</t>
  </si>
  <si>
    <t>IMPRESORA MULTIFUNCIONAL</t>
  </si>
  <si>
    <t>IMPRESORA LASER A COLOR</t>
  </si>
  <si>
    <t>IMPRESORA LASER A BLANCO Y NEGRO</t>
  </si>
  <si>
    <t>SCANER (SCANSNAP, ALIMENTADOR AUTOMATICO DE DOCUMENTOS)</t>
  </si>
  <si>
    <t>Existencia al  29/06/2016</t>
  </si>
  <si>
    <t>CAJAS PLASTICAS PARA HERRAMIENTAS</t>
  </si>
  <si>
    <t>BLOCK DE PAPEL TIPO CANSON DE DIBUJO 14X16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</si>
  <si>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</si>
  <si>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</si>
  <si>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</si>
  <si>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</si>
  <si>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</si>
  <si>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</si>
  <si>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</si>
  <si>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</si>
  <si>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</si>
  <si>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</si>
  <si>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CUADERNOS PENTAGRAMADOS</t>
  </si>
  <si>
    <t>METODO DE SOLFEO ESLAVA</t>
  </si>
  <si>
    <t>FLAUTAS DULCE</t>
  </si>
  <si>
    <t>O/C 2843/2014</t>
  </si>
  <si>
    <t>CASA DUARTE SRL</t>
  </si>
  <si>
    <t>BOLSOS TIPO MOCHILA, COLOR AZUL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</si>
  <si>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</si>
  <si>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</si>
  <si>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</si>
  <si>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</si>
  <si>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</si>
  <si>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</si>
  <si>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</si>
  <si>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</si>
  <si>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</si>
  <si>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</si>
  <si>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</si>
  <si>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</si>
  <si>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</si>
  <si>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UNIVERSAL DE COMPUTOS</t>
  </si>
  <si>
    <t>NOVAVISTA EMPRESARIAL SRL</t>
  </si>
  <si>
    <t>0453</t>
  </si>
  <si>
    <t>PIEZAS DE ROBOTICA PARA ESTUDIANTES DE 2 AÑOS EN ADELANTE</t>
  </si>
  <si>
    <t>OC/1233/2015</t>
  </si>
  <si>
    <t>EXISTENCIA AL MIERCOLES 27/07/2016</t>
  </si>
  <si>
    <t>MINISTERIO DE EDUCACION, REP. DOM.</t>
  </si>
  <si>
    <t>INVENTARIO DE LOS MIERCOLES,  FECHA 03/08/2016</t>
  </si>
  <si>
    <t>INVENTARIO DE LOS MIERCOLES,  FECHA 10/08/2016</t>
  </si>
  <si>
    <t>Zapatos escolar  Femeninos</t>
  </si>
  <si>
    <t>Zapatos escolar Masculinos</t>
  </si>
  <si>
    <t>Zapato Escolar Femenino</t>
  </si>
  <si>
    <t>Zapato Escolar Masculino</t>
  </si>
  <si>
    <t>Elementos</t>
  </si>
  <si>
    <t>Cantidad</t>
  </si>
  <si>
    <t>No.</t>
  </si>
  <si>
    <t>CAMISAS</t>
  </si>
  <si>
    <t>MEDIAS</t>
  </si>
  <si>
    <t>ZAPATO ESCOLAR FEMENINO</t>
  </si>
  <si>
    <t>ZAPATO ESCOLAR MASCULINO</t>
  </si>
  <si>
    <t>INVENTARIO DE UNIFORMES ESCOLARES AL 12/08/2016</t>
  </si>
  <si>
    <t>INVENTARIO DE LOS MIERCOLES,  FECHA 24/08/2016</t>
  </si>
  <si>
    <t>INVENTARIO DE LOS MIERCOLES,  FECHA 31/08/2016</t>
  </si>
  <si>
    <t>Balanza O Peso</t>
  </si>
  <si>
    <t>INVENTARIO DE LOS MIERCOLES,  FECHA 06/09/2016</t>
  </si>
  <si>
    <t>INVENTARIO SEMANAL MIERCOLES 14/09/2016</t>
  </si>
  <si>
    <t>SIZES</t>
  </si>
  <si>
    <t>SIZES MEDIAS ESCOLARES</t>
  </si>
  <si>
    <t>TOTAL GENERAL</t>
  </si>
  <si>
    <t>Relación de Inventario de  Juegos Didácticos                                                        08/08/2016</t>
  </si>
  <si>
    <t>PRESENTACION</t>
  </si>
  <si>
    <t>Asociacion De Parejas</t>
  </si>
  <si>
    <t>Unidades</t>
  </si>
  <si>
    <t>Funda (Varios Colores)</t>
  </si>
  <si>
    <t>Decimales</t>
  </si>
  <si>
    <t>Centimetro</t>
  </si>
  <si>
    <t>Pinceles #14</t>
  </si>
  <si>
    <t>Pinceles #10</t>
  </si>
  <si>
    <t>Transportador De Carton</t>
  </si>
  <si>
    <t>Brujula</t>
  </si>
  <si>
    <t>Angulo</t>
  </si>
  <si>
    <t>Compas Para Estudiante</t>
  </si>
  <si>
    <t>Tanfram De Varios Colores</t>
  </si>
  <si>
    <t>Papel Crespe Azul</t>
  </si>
  <si>
    <t>Papel Crespe Rojo</t>
  </si>
  <si>
    <t>Compas Para Profesores (Caucho)</t>
  </si>
  <si>
    <t>Compas Para Profesores (Plastico)</t>
  </si>
  <si>
    <t>Clock (Reloj), Blanco, Amarillo, Pequeño</t>
  </si>
  <si>
    <t>Formacion De Frases</t>
  </si>
  <si>
    <t>Plastic Rods</t>
  </si>
  <si>
    <t>Figuras Contables</t>
  </si>
  <si>
    <t>Cuentos Matematicos</t>
  </si>
  <si>
    <t>Lo Opuesto</t>
  </si>
  <si>
    <t>Cartabon 60-30 para estudiante</t>
  </si>
  <si>
    <t>Larg Clock (varios colores) profesores</t>
  </si>
  <si>
    <t xml:space="preserve">Alfabeto </t>
  </si>
  <si>
    <t>Educacion para la vida</t>
  </si>
  <si>
    <t>termometro de pared</t>
  </si>
  <si>
    <t>rango de equivalencia</t>
  </si>
  <si>
    <t>copas de medidas</t>
  </si>
  <si>
    <t>cucharas de medidas</t>
  </si>
  <si>
    <t>estuche para profesores</t>
  </si>
  <si>
    <t>CANTIDAD ULTIMA EXISTENCIA</t>
  </si>
  <si>
    <t>Decoración para pizarra  (Caras Felices)</t>
  </si>
  <si>
    <t>Decoración para pizarra  (Estrellitas)</t>
  </si>
  <si>
    <t>Decoración para pizarra  (Hormiguitas)</t>
  </si>
  <si>
    <t>SALIDA NO.1350</t>
  </si>
  <si>
    <t>gorras con el logo centenario de juan pablo duarte</t>
  </si>
  <si>
    <t>catedras</t>
  </si>
  <si>
    <t>208</t>
  </si>
  <si>
    <t>209</t>
  </si>
  <si>
    <t>210</t>
  </si>
  <si>
    <t>ZAPATOS ESCOLARES</t>
  </si>
  <si>
    <t>MASCULINO</t>
  </si>
  <si>
    <t>FEMENINO</t>
  </si>
  <si>
    <t>DETALLE</t>
  </si>
  <si>
    <t>ZIZES</t>
  </si>
  <si>
    <t>ZAPATOS ESCOLARES MASCULINOS</t>
  </si>
  <si>
    <t>ZAPATOS ESCOLARES FEMENINOS</t>
  </si>
  <si>
    <t>EXISTENCIA A LA FECHA DE LOS ELEMENTOS DESCRIPTOS A CONTINUACION</t>
  </si>
  <si>
    <t>CANT. EN UNIDADES</t>
  </si>
  <si>
    <t>SUPLIDOR</t>
  </si>
  <si>
    <t>EXISTENCIA A LA FECHA DE LAS ORDENES DE COMPRA 40/2016, 139/2016 Y 140/2016</t>
  </si>
  <si>
    <t>IMPRESORA MULTIFUNCIONAL COLOR CREMA</t>
  </si>
  <si>
    <t>211</t>
  </si>
  <si>
    <t>CANTIDAD EN UNDS</t>
  </si>
  <si>
    <t xml:space="preserve">PRECIO TOTAL POR UNIDAD </t>
  </si>
  <si>
    <t>SCANJET N6 350</t>
  </si>
  <si>
    <t>O/C 1640/2013</t>
  </si>
  <si>
    <t>MONITORES HP DE 19 PULGADAS</t>
  </si>
  <si>
    <t>212</t>
  </si>
  <si>
    <t>213</t>
  </si>
  <si>
    <t>TECLADO, ITEM 47</t>
  </si>
  <si>
    <t>1288</t>
  </si>
  <si>
    <t>ADVANTI</t>
  </si>
  <si>
    <t>1328</t>
  </si>
  <si>
    <t>O/C 6704</t>
  </si>
  <si>
    <t xml:space="preserve">Scaner HP   </t>
  </si>
  <si>
    <t>O/C 6805</t>
  </si>
  <si>
    <t>CECOMSA</t>
  </si>
  <si>
    <t>O/C 6808</t>
  </si>
  <si>
    <t>TECNOMUNDO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</si>
  <si>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</si>
  <si>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</si>
  <si>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</si>
  <si>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</si>
  <si>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</si>
  <si>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</si>
  <si>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</si>
  <si>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</si>
  <si>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</si>
  <si>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#9</t>
  </si>
  <si>
    <t>MEDIA ESCOLAR #8</t>
  </si>
  <si>
    <t>Magic Mouse (Wireles Multi Touch Mouse Marca Apple)</t>
  </si>
  <si>
    <t>TECLADO NUMERICO (APPLE KEYBOARD)</t>
  </si>
  <si>
    <t>F&amp;G OFFICE SOLUTION, SRL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</si>
  <si>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</si>
  <si>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</si>
  <si>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</si>
  <si>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</si>
  <si>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</si>
  <si>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</si>
  <si>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</si>
  <si>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</si>
  <si>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</si>
  <si>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</si>
  <si>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</si>
  <si>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</si>
  <si>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</si>
  <si>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</si>
  <si>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</si>
  <si>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</si>
  <si>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</si>
  <si>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</si>
  <si>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</si>
  <si>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</si>
  <si>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</si>
  <si>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</si>
  <si>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</si>
  <si>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</si>
  <si>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</si>
  <si>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</si>
  <si>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</si>
  <si>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</si>
  <si>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</si>
  <si>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</si>
  <si>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</si>
  <si>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</si>
  <si>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</si>
  <si>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</si>
  <si>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</si>
  <si>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INVERSIONES WILENU SRL</t>
  </si>
  <si>
    <t>INVERSIONES GREY SRL</t>
  </si>
  <si>
    <t>PALCO DOMINICANA SRL</t>
  </si>
  <si>
    <t>SUMINISTRO UNIVERSAL SRL</t>
  </si>
  <si>
    <t>STEM UNIVERSAL MATERIAL SRL</t>
  </si>
  <si>
    <t>OFICINA UNIVERSAL S.A.</t>
  </si>
  <si>
    <t>SINERGIT S.A.</t>
  </si>
  <si>
    <t>CECOMSA SRL</t>
  </si>
  <si>
    <t>SUPSOLEM COMERCIAL</t>
  </si>
  <si>
    <t>OMEGA TECH</t>
  </si>
  <si>
    <t>AVELIA COMERCIAL</t>
  </si>
  <si>
    <t>POHUT COMERCIAL SRL</t>
  </si>
  <si>
    <t>0927</t>
  </si>
  <si>
    <t>LAUGAMA</t>
  </si>
  <si>
    <t>0197</t>
  </si>
  <si>
    <t>0893</t>
  </si>
  <si>
    <t>0886</t>
  </si>
  <si>
    <t>0884</t>
  </si>
  <si>
    <t>O/C 1668/2013</t>
  </si>
  <si>
    <t>C &amp; C TECNOLOGHY SUPPLY</t>
  </si>
  <si>
    <t>FLAUTA DULCE</t>
  </si>
  <si>
    <t>ESTAS FLAUTAS ESTABAN EN LA OFICINA DEL DIRECTOR</t>
  </si>
  <si>
    <t>OBSERVACION</t>
  </si>
  <si>
    <t>236</t>
  </si>
  <si>
    <t xml:space="preserve">SERVIDORES  </t>
  </si>
  <si>
    <t xml:space="preserve">COMPUTADORA DE ESCRITORIO </t>
  </si>
  <si>
    <t>DIAPOSONES</t>
  </si>
  <si>
    <t>HEADSET</t>
  </si>
  <si>
    <t>COMPAÑÍA DOMINICANA DE TELEFONO</t>
  </si>
  <si>
    <t>237</t>
  </si>
  <si>
    <t>238</t>
  </si>
  <si>
    <t>EXISTENCIA AL 22/09/2016</t>
  </si>
  <si>
    <t>CONTRATOY/O ORDEN DE COMPRA</t>
  </si>
  <si>
    <t>EXISTENCIA AL 28/09/2016</t>
  </si>
  <si>
    <t>Tangram De Varios Colores</t>
  </si>
  <si>
    <t>0025</t>
  </si>
  <si>
    <t>EXISTENCIA AL 05/10/2016</t>
  </si>
  <si>
    <t>PARA LA ADQUISICION E INSTALACION DE EQUIPOS INFORMATICOS PARA SUPLIR LAS NECESIDADES TECNOLOGICAS EN CENTROS EDUCATIVOS Y AREA ADMINISTRATIVA</t>
  </si>
  <si>
    <t>FINALIDAD DE LA ORDEN DE COMPRA O CONTRATO</t>
  </si>
  <si>
    <t>CONTRATO 1044, O/C 2617/2014</t>
  </si>
  <si>
    <t xml:space="preserve">LABORATORIO E INSTALACION DE EQUIPOS INFORMATICOS </t>
  </si>
  <si>
    <t>ADQUISICION DE IMPRESORAS Y FOTOCOPIADORAS, PARA SER UTILIZADAS EN VARIOS DEPARTAMENTOS DE ESTE MINISTERIO DE EDUCACION</t>
  </si>
  <si>
    <t>PARA LA ADQUISICION DE LABORATORIOS E INSTALACIONES DE EQUIPOS DE INFORMATICA</t>
  </si>
  <si>
    <t>CONTRATO 2954, ORDEN DE COMPRA 1909/2013</t>
  </si>
  <si>
    <t>CONTRATO 1046, ORDEN DE COMPRA 2620/2014</t>
  </si>
  <si>
    <t>PARA LA ADQUISICION E INSTALACION DE EQUIPOS INFORMATICOS PARA SUPLIR LAS NECESIDADES TECNOLOGICAS EN CENTROS EDUCATIVOS Y AREA ADMINISTRATIVA.</t>
  </si>
  <si>
    <t>CONTRATO 0025, ORDEN DE COMPRA 594/2014</t>
  </si>
  <si>
    <t>ADQUISICION DE IMPRESORAS MULTIFUNCIONALES PARA SER UTILIZADAS POR LOS NUEVOS DISTRITOS</t>
  </si>
  <si>
    <t>ADQUISICION DE COMPUTADORAS PARA NUEVOS DISTRITOS</t>
  </si>
  <si>
    <t>CONTRATO 1108,ORDEN DE COMPRA  2843/2014</t>
  </si>
  <si>
    <t>CONTRATO 1123, ORDEN DE COMPRA 2837/2014</t>
  </si>
  <si>
    <t>EQUIPOS PARA CLUBES ROBOTICA Y MAT. TALLERES ARTE</t>
  </si>
  <si>
    <t>PARA SER UTILIZADOS POR LA DIRECCION ADMINISTRATIVA</t>
  </si>
  <si>
    <t>PARA LA ADQUISICION DE INSTRUMENTOS MUSICALES PARA LA FORMACION DE BANDAS DE MUSICA EN PLANTELES DEL SISTEMA EDUCATIVO A NIVEL NACIONAL</t>
  </si>
  <si>
    <t>MEIBOL DOMINICANA SRL</t>
  </si>
  <si>
    <t>CONTRATO 1110, ORDEN DE COMPRA 2941/2014</t>
  </si>
  <si>
    <t>ADQUISICION DE SETS PARA CLUBES DE ROBOTICA</t>
  </si>
  <si>
    <t>CONTRATO 1291, ORDEN DE COMPRA 1232/2015</t>
  </si>
  <si>
    <t>CONTRATO 1042 ORDEN DE COMPRA 2616/2014</t>
  </si>
  <si>
    <t>PARA USO DEL MINISTERIO</t>
  </si>
  <si>
    <t>ADQUISICION DE UNIFORMES, MEDIAS, ZAPATOS Y MOCHILAS ESCOLARES</t>
  </si>
  <si>
    <t>0927/2012</t>
  </si>
  <si>
    <t>CONTRATO 1292, ORDEN DE COMPRA 1234/2015</t>
  </si>
  <si>
    <t>CAMARAS DIGITAL SAMSUNG</t>
  </si>
  <si>
    <t>PARA SER UTILIZADO POR LOS FEDERADOS DISTRITALES DE LAS ASOCIACIONES DE PADRES, MADRES, TUTORES Y AMIGOS LA ESCUELA (APMAE), PARA OBTENER LAS EVIDENCIAS DE LAS ACTIVIDADES DESARROLLADAS EN LOS CENTROS</t>
  </si>
  <si>
    <t>CONTRATO NO. 1294, ORDEN DE COMPRA 1233/2015</t>
  </si>
  <si>
    <t>COMPAÑÍA DOMINICANA DE TELEFONO, S.A.</t>
  </si>
  <si>
    <t>ANY BUSINES SRL</t>
  </si>
  <si>
    <t>CONTRATO 0922</t>
  </si>
  <si>
    <t>LETREROS DEL CIBAO SRL</t>
  </si>
  <si>
    <t>ORDEN DE COMPRA 618/2016</t>
  </si>
  <si>
    <t>ADQUISICION DE POLOSHIRTS Y ARTICULOS PROMOCIONALES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</si>
  <si>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</si>
  <si>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</si>
  <si>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</si>
  <si>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</si>
  <si>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</si>
  <si>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AZUL MARINO</t>
  </si>
  <si>
    <t>POLOSHIRT, CON CUELLO Y MANGA CON EL LOGO DE LA EMISORA 100% ALGODÓN SIZE L, COLOR  NEGRO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</si>
  <si>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</si>
  <si>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</si>
  <si>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</si>
  <si>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</si>
  <si>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</si>
  <si>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</si>
  <si>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CONTRATO Y/O ORDEN DE COMPRA</t>
  </si>
  <si>
    <t>PATCH CORD DE 10 PIES</t>
  </si>
  <si>
    <t>PATCH CORD DE 7 PIES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</si>
  <si>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</si>
  <si>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</si>
  <si>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</si>
  <si>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</si>
  <si>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</si>
  <si>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</si>
  <si>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</si>
  <si>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</si>
  <si>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</si>
  <si>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</si>
  <si>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</si>
  <si>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</si>
  <si>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</si>
  <si>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</si>
  <si>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</si>
  <si>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</si>
  <si>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</si>
  <si>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</si>
  <si>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</si>
  <si>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</si>
  <si>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</si>
  <si>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SEGUNDO PROGRAMA DE MEJORAMIENTO DE BASICA</t>
  </si>
  <si>
    <t>UNIVERSAL DE COMPUTOS SRL</t>
  </si>
  <si>
    <t>ENTRADA</t>
  </si>
  <si>
    <t>401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</si>
  <si>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</si>
  <si>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</si>
  <si>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</si>
  <si>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</si>
  <si>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</si>
  <si>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</si>
  <si>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</si>
  <si>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</si>
  <si>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</si>
  <si>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</si>
  <si>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</si>
  <si>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</si>
  <si>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</si>
  <si>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</si>
  <si>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</si>
  <si>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</si>
  <si>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</si>
  <si>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</si>
  <si>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</si>
  <si>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</si>
  <si>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</si>
  <si>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</si>
  <si>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</si>
  <si>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</si>
  <si>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</si>
  <si>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</si>
  <si>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</si>
  <si>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JUEGO CRANIUM  2DO. EDICION</t>
  </si>
  <si>
    <t>JUEGO DE AJEDREZ</t>
  </si>
  <si>
    <t>JUEGOS RUMMINKUB</t>
  </si>
  <si>
    <t>PARA SER UTILIZADO EN LOS CENTROS DE JORNADA EXTENDIDA</t>
  </si>
  <si>
    <t>ORDEN DE COMPRA 566/2016</t>
  </si>
  <si>
    <t>SUPLIDOR (EDITORA CENTENARIO SRL)</t>
  </si>
  <si>
    <t>ANTENA SMART REACH LITE  TL-HD ONLY 2.4GHZ CON ANTENA ESTANDAR</t>
  </si>
  <si>
    <t>ANTENA SMART REACH LITE  TL-HD ONLY 2.4GHZ  CON ANTENA OMNI DIRECCIONAL</t>
  </si>
  <si>
    <t>SMART REACH BASE LITE 2.4GHZ CON ANTENA MINI PANEL DE 12 DEI</t>
  </si>
  <si>
    <t>500</t>
  </si>
  <si>
    <t>3000</t>
  </si>
  <si>
    <t>1200</t>
  </si>
  <si>
    <t>2381</t>
  </si>
  <si>
    <t>1983</t>
  </si>
  <si>
    <t>3970</t>
  </si>
  <si>
    <t>794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</si>
  <si>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</si>
  <si>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</si>
  <si>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</si>
  <si>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</si>
  <si>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</si>
  <si>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</si>
  <si>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</si>
  <si>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</si>
  <si>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</si>
  <si>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</si>
  <si>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 xml:space="preserve">TECLADO, </t>
  </si>
  <si>
    <t xml:space="preserve">CANTIDAD EN EXISTENCIA </t>
  </si>
  <si>
    <t>2000</t>
  </si>
  <si>
    <t>3200</t>
  </si>
  <si>
    <t>12410</t>
  </si>
  <si>
    <t>16000</t>
  </si>
  <si>
    <t>3955</t>
  </si>
  <si>
    <t>15820</t>
  </si>
  <si>
    <t>19775</t>
  </si>
  <si>
    <t>2467</t>
  </si>
  <si>
    <t>INVERSIONES GRAYBE SRL</t>
  </si>
  <si>
    <t>FLAUTA TRANSVERSAL ESTANDAR</t>
  </si>
  <si>
    <t xml:space="preserve">SAXOFON TENOR </t>
  </si>
  <si>
    <t xml:space="preserve">EUFONIO </t>
  </si>
  <si>
    <t>TUBA</t>
  </si>
  <si>
    <t>TROMBON ALTO ESTANDAR</t>
  </si>
  <si>
    <t>TROMPETA</t>
  </si>
  <si>
    <t>PLATILLOS (PAR)</t>
  </si>
  <si>
    <t>IMPRESORA PROP 1102W</t>
  </si>
  <si>
    <t>o/c 468/2015</t>
  </si>
  <si>
    <t>o/c 0197</t>
  </si>
  <si>
    <t>o/c 6808</t>
  </si>
  <si>
    <t>o/c 0886</t>
  </si>
  <si>
    <t>276</t>
  </si>
  <si>
    <t>277</t>
  </si>
  <si>
    <t>Clock  (Reloj),p/ estudiante Blanco, Amarillo, Pequeño</t>
  </si>
  <si>
    <t>EXISTENCIA AL 04/01/2017</t>
  </si>
  <si>
    <t>impresora hp b01sb-0403-00 laserjet 9040-9050</t>
  </si>
  <si>
    <t>estas impresoras se recibieron de servicios generales</t>
  </si>
  <si>
    <t>ACTUALIZACIONES DEL 05/01/2017</t>
  </si>
  <si>
    <t>IMPRESORA HP LASERJET BLANCO Y NEGRO NORMAL</t>
  </si>
  <si>
    <t>contrato 0220</t>
  </si>
  <si>
    <t>EXISTENCIA AL 10/01/2017</t>
  </si>
  <si>
    <t>EXISTENCIA AL 16/01/2017</t>
  </si>
  <si>
    <t>o/c 6865</t>
  </si>
  <si>
    <t>o/c 1684</t>
  </si>
  <si>
    <t>monitor dell</t>
  </si>
  <si>
    <t>o/c 6474</t>
  </si>
  <si>
    <t>monitor hanns g</t>
  </si>
  <si>
    <t>EXISTENCIA AL 23/01/2017</t>
  </si>
  <si>
    <t>LAPTOP APPLE MACBOOK</t>
  </si>
  <si>
    <t>CANTIDAD A LA FECHA</t>
  </si>
  <si>
    <t>DETALLE ELEMENTOS</t>
  </si>
  <si>
    <t>EXISTENCIA AL  31/01/2017</t>
  </si>
  <si>
    <t>BODEGA DE MATERIALES DIDACTICOS Y TECNOLOGIA</t>
  </si>
  <si>
    <t>EXISTENCIA AL 13-02-2017 A LAS 10:30 AM</t>
  </si>
  <si>
    <t>O/C  2843/2014</t>
  </si>
  <si>
    <t>1044</t>
  </si>
  <si>
    <t>TELEVISOR</t>
  </si>
  <si>
    <t>impresora laser jet blanco y negro normal del contrato 1042</t>
  </si>
  <si>
    <t>MONITOR</t>
  </si>
  <si>
    <t>SERVIDORES</t>
  </si>
  <si>
    <t>SWITCH DE 8</t>
  </si>
  <si>
    <t>BOCINAS</t>
  </si>
  <si>
    <t>PATCH CORD DE 7</t>
  </si>
  <si>
    <t>FLAUTA TRANSVERSAL</t>
  </si>
  <si>
    <t>SAXOFON ALTO</t>
  </si>
  <si>
    <t>SAXOFON TENOR</t>
  </si>
  <si>
    <t>EUFONIO</t>
  </si>
  <si>
    <t>PLATILLOS</t>
  </si>
  <si>
    <t>TABLES CPU:3G-R ATOM/RAM 1GB ROM 8GB</t>
  </si>
  <si>
    <t>O/C 31/2017 SUPLIDOR:SUPLIGENCIA S.A.</t>
  </si>
  <si>
    <t>ACTUALIZACIONES DE INVENTARIO AL 28/02/2017 A LAS 11:30 A.M.</t>
  </si>
  <si>
    <t xml:space="preserve">TELEVISOR PLASMA </t>
  </si>
  <si>
    <t>MOUSE DELL</t>
  </si>
  <si>
    <t>HEAD SET ARGOM</t>
  </si>
  <si>
    <t>ADAPTADOR HDMI HP</t>
  </si>
  <si>
    <t>BULTOS PARA LAPTOPS HP</t>
  </si>
  <si>
    <t>BULTOS PARA LAPTOPS KLIPX XTREME</t>
  </si>
  <si>
    <t>DOCKING DELL PRO 2X</t>
  </si>
  <si>
    <t>GABINETE  FODERLINK SMC6609</t>
  </si>
  <si>
    <t>MONITORES DELL E1914H</t>
  </si>
  <si>
    <t>ORGANIZADOR LEVITON</t>
  </si>
  <si>
    <t>patch cord leviton</t>
  </si>
  <si>
    <t>patch cord  DE 3  PIES leviton</t>
  </si>
  <si>
    <t>patch cord  DE 7  PIES leviton</t>
  </si>
  <si>
    <t>PATCH PANEL LEVITON</t>
  </si>
  <si>
    <t>SWITCH ETHERNET DE 8 PUERTOS HP 1405-8G</t>
  </si>
  <si>
    <t>SWITCH ETHERNET DE 8 PUERTOS CNET-CGS-800</t>
  </si>
  <si>
    <t>SWITCH ETHERNET DE 8 PUERTOS D-LINK DSG100</t>
  </si>
  <si>
    <t>SWITCH ETHERNET DE  24 PUERTOS HP</t>
  </si>
  <si>
    <t>TECLADOS HP</t>
  </si>
  <si>
    <t>BOCINAS  MINI SPEAKER</t>
  </si>
  <si>
    <t>BOCINAS  AGILER</t>
  </si>
  <si>
    <t>ACCES POINT HP</t>
  </si>
  <si>
    <t>CARROS DE CARGA PARA LAPTOP HP</t>
  </si>
  <si>
    <t>PATCH PANEL CAT5E 24 PUERTOS</t>
  </si>
  <si>
    <t>MONITOR SAMSUNG DE 19 PULGADAS</t>
  </si>
  <si>
    <t>GABINETE</t>
  </si>
  <si>
    <t>REFERENCIA</t>
  </si>
  <si>
    <t>CONTRATO 0025</t>
  </si>
  <si>
    <t>MONITOR HANNS</t>
  </si>
  <si>
    <t>MONITOR DELL</t>
  </si>
  <si>
    <t>MONITORES DELL DE 19 PULGADAS</t>
  </si>
  <si>
    <t>O/C  0197</t>
  </si>
  <si>
    <t>CONTRATO 0453</t>
  </si>
  <si>
    <t>ORDEN DE COMPRA  6808</t>
  </si>
  <si>
    <t>ASOCIACION DE PAREJAS</t>
  </si>
  <si>
    <t>DECIMALES</t>
  </si>
  <si>
    <t>CENTIMETRO</t>
  </si>
  <si>
    <t>TRANSPORTADOR DE CARTON</t>
  </si>
  <si>
    <t>BRUJULA</t>
  </si>
  <si>
    <t>ANGULO</t>
  </si>
  <si>
    <t>COMPAS PARA ESTUDIANTE</t>
  </si>
  <si>
    <t>DECORACIÓN PARA PIZARRA  (CARAS FELICES)</t>
  </si>
  <si>
    <t>DECORACIÓN PARA PIZARRA  (ESTRELLITAS)</t>
  </si>
  <si>
    <t>DECORACIÓN PARA PIZARRA  (HORMIGUITAS)</t>
  </si>
  <si>
    <t>TANGRAM DE VARIOS COLORES</t>
  </si>
  <si>
    <t>PAPEL CRESPE AZUL</t>
  </si>
  <si>
    <t>PAPEL CRESPE ROJO</t>
  </si>
  <si>
    <t>COMPAS PARA PROFESORES (CAUCHO)</t>
  </si>
  <si>
    <t>COMPAS PARA PROFESORES (PLASTICO)</t>
  </si>
  <si>
    <t>CLOCK  (RELOJ),P/ ESTUDIANTE BLANCO, AMARILLO, PEQUEÑO</t>
  </si>
  <si>
    <t>CARTABON 60-30 PARA ESTUDIANTE</t>
  </si>
  <si>
    <t>FORMACION DE FRASES</t>
  </si>
  <si>
    <t>LARG CLOCK (VARIOS COLORES) PROFESORES</t>
  </si>
  <si>
    <t>PLASTIC RODS</t>
  </si>
  <si>
    <t>FIGURAS CONTABLES</t>
  </si>
  <si>
    <t>CUENTOS MATEMATICOS</t>
  </si>
  <si>
    <t xml:space="preserve">ALFABETO </t>
  </si>
  <si>
    <t>LO OPUESTO</t>
  </si>
  <si>
    <t>EDUCACION PARA LA VIDA</t>
  </si>
  <si>
    <t>TERMOMETRO DE PARED</t>
  </si>
  <si>
    <t>COPAS DE MEDIDAS</t>
  </si>
  <si>
    <t>CUCHARAS DE MEDIDAS</t>
  </si>
  <si>
    <t>ESTUCHE PARA PROFESORES</t>
  </si>
  <si>
    <t>CATEDRAS</t>
  </si>
  <si>
    <t>GORRAS CON EL LOGO CENTENARIO DE JUAN PABLO DUARTE</t>
  </si>
  <si>
    <t>SERVIDOR/HOST HP PRODESK</t>
  </si>
  <si>
    <t>ORDEN DE COMPRA 0197</t>
  </si>
  <si>
    <t>memorias usb de 8gb</t>
  </si>
  <si>
    <t>COMPUTADOR PORTATIL LAPTOP  HP</t>
  </si>
  <si>
    <t xml:space="preserve">COMPUTADOR PORTATIL (LAPTOP)   DELL LATITUDE E5430 </t>
  </si>
  <si>
    <t>CONTRATO 0893</t>
  </si>
  <si>
    <t>ORDEN DE COMPRA 1341/2014</t>
  </si>
  <si>
    <t>O/C 468/2015</t>
  </si>
  <si>
    <t xml:space="preserve"> SERVIDOR HOST DELL OPTIPLEX 3020 SMALL FORM FACTOR</t>
  </si>
  <si>
    <t>SERVIDOR HOST HP COMPAQ 6300 / 600G1</t>
  </si>
  <si>
    <t>THIN CLIENT (CLIENT ACER E400)</t>
  </si>
  <si>
    <t>ORDEN DE COMPRA  0197</t>
  </si>
  <si>
    <t>FUENTE YAMAHA PA-150</t>
  </si>
  <si>
    <t>PEDESTAL PARA PIANO (HERCULES)</t>
  </si>
  <si>
    <t>MICROFONOS PGA58XLR (SHURE)</t>
  </si>
  <si>
    <t>PEDESTAL PARA MICROFONOS (1BKE)</t>
  </si>
  <si>
    <t>BOCINA (BERINGER) B215D</t>
  </si>
  <si>
    <t>GUIRA CRIOLLA</t>
  </si>
  <si>
    <t>PIANO YAMAHA  P-105B</t>
  </si>
  <si>
    <t>CONSOLA DE AUDIO (MIXER PRO-FX12 MACKIE)</t>
  </si>
  <si>
    <t>PEDESTAL PARA BOCINA (IBKE/SPS320SS)</t>
  </si>
  <si>
    <t>TAMBORA TT-551 (TYCOON)</t>
  </si>
  <si>
    <t>GUITARRA ELECTROACUSTICA (FENDER CD-NATURAL)</t>
  </si>
  <si>
    <t>GUITARRA ELECTRICA CON SU ESTUCHE (FENDER STD AMERICANA)</t>
  </si>
  <si>
    <t>AMPLIFICADOR PARA GUITARRA ELECTRICA (FENDER V2)</t>
  </si>
  <si>
    <t>AMPLIFICADOR (BERINGER AC 1800)</t>
  </si>
  <si>
    <t>CONTRATO 1110</t>
  </si>
  <si>
    <t>CONTRATO 1216</t>
  </si>
  <si>
    <t>CONTRATO 1215</t>
  </si>
  <si>
    <t xml:space="preserve">SERVIDORES   </t>
  </si>
  <si>
    <t>BATERIAS</t>
  </si>
  <si>
    <t>TELEVISION</t>
  </si>
  <si>
    <t>TECLADOS</t>
  </si>
  <si>
    <t>MOUSE</t>
  </si>
  <si>
    <t>CANDADOS</t>
  </si>
  <si>
    <t>PATCH CORD DE 3 PIES</t>
  </si>
  <si>
    <t xml:space="preserve">THIN CLIENT   </t>
  </si>
  <si>
    <t>INVERSORES</t>
  </si>
  <si>
    <t>GABINETE FORDERLINK</t>
  </si>
  <si>
    <t xml:space="preserve">GABINETE </t>
  </si>
  <si>
    <t>ORGANIZADORES</t>
  </si>
  <si>
    <t xml:space="preserve">PATCH PANEL </t>
  </si>
  <si>
    <t>MESA PEQUEÑA</t>
  </si>
  <si>
    <t>POWER SUPLAY</t>
  </si>
  <si>
    <t>VARILLA DE TIERRA</t>
  </si>
  <si>
    <t>VARILLA URETRA</t>
  </si>
  <si>
    <t>PEDAZOS DE COBRE</t>
  </si>
  <si>
    <t>JAULAS VERDE</t>
  </si>
  <si>
    <t>ENTRADA NO. 1657 D/F 18/08/2017</t>
  </si>
  <si>
    <t>ENTRADA NO. 1656 D/F 18/08/2017</t>
  </si>
  <si>
    <t>THIN CLIENT (CLIENT ZERO ATRUST M320)</t>
  </si>
  <si>
    <t>ENTRADA NO.2082 D/F 26/6/2017</t>
  </si>
  <si>
    <t>ENTRADA NO. 2057 D/F 3/5/2017</t>
  </si>
  <si>
    <t>ENTRADA NO. 1534 D/F 24/01/2017</t>
  </si>
  <si>
    <t>ENTRADA NO. 2080 D/F 21/6/2017</t>
  </si>
  <si>
    <t>BASE PARA TELEVISION</t>
  </si>
  <si>
    <t>IMPRESORA HP LASER JET MFPM630</t>
  </si>
  <si>
    <t>PUNTO DE ACCESO INALAMBRICO (LINK NET 700 M300</t>
  </si>
  <si>
    <t>ORDEN DE COMPRA 552/2017</t>
  </si>
  <si>
    <t>TUBERIA MECANICA (TUBOS)</t>
  </si>
  <si>
    <t>LUNES 31/08/2017</t>
  </si>
  <si>
    <t xml:space="preserve">VALOR  TOTAL </t>
  </si>
  <si>
    <t>PENDIENTE</t>
  </si>
  <si>
    <t>ALMACÉN DE MATERIALES DIDACTICOS Y TECNOLOGIA</t>
  </si>
  <si>
    <t xml:space="preserve">Switch 24 Puertos Net </t>
  </si>
  <si>
    <t>Impresora Multifuncional Con Scanner Integrado, De Buena Calidad (Hp 2546)</t>
  </si>
  <si>
    <t>Afinadores Electrónicos</t>
  </si>
  <si>
    <t xml:space="preserve">Llaves Para Batería </t>
  </si>
  <si>
    <t>Teléfonos soun dpointip6506 line</t>
  </si>
  <si>
    <t>Teléfonos voip snom821</t>
  </si>
  <si>
    <t>Trípodes</t>
  </si>
  <si>
    <t xml:space="preserve">Pantalla De Proyección </t>
  </si>
  <si>
    <t>UPS Smart Central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</si>
</sst>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\(&quot;RD$&quot;#,##0.00\)"/>
    <numFmt numFmtId="165" formatCode="_(&quot;RD$&quot;* #,##0.00_);_(&quot;RD$&quot;* \(#,##0.00\);_(&quot;RD$&quot;* &quot;-&quot;??_);_(@_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u/>
      <sz val="11"/>
      <color theme="1"/>
      <name val="Arial Narrow"/>
      <family val="2"/>
    </font>
    <font>
      <b/>
      <sz val="9"/>
      <color theme="1"/>
      <name val="Arial Black"/>
      <family val="2"/>
    </font>
    <font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16"/>
      <color theme="1"/>
      <name val="Arial Narrow"/>
      <family val="2"/>
    </font>
    <font>
      <sz val="6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sz val="11"/>
      <color rgb="FF000000"/>
      <name val="Franklin Gothic Medium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34998626667073579"/>
      </patternFill>
    </fill>
    <fill>
      <patternFill patternType="mediumGray">
        <bgColor theme="0" tint="-0.34998626667073579"/>
      </patternFill>
    </fill>
    <fill>
      <patternFill patternType="lightDown">
        <bgColor theme="0" tint="-0.34998626667073579"/>
      </patternFill>
    </fill>
    <fill>
      <patternFill patternType="lightGray">
        <bgColor theme="0" tint="-0.34998626667073579"/>
      </patternFill>
    </fill>
    <fill>
      <patternFill patternType="lightGray">
        <bgColor rgb="FFFFFF00"/>
      </patternFill>
    </fill>
    <fill>
      <patternFill patternType="gray125">
        <bgColor rgb="FFFFFF00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57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/>
    <xf numFmtId="49" fontId="5" fillId="0" borderId="0" xfId="0" applyNumberFormat="1" applyFont="1"/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left"/>
    </xf>
    <xf numFmtId="165" fontId="7" fillId="0" borderId="2" xfId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left"/>
    </xf>
    <xf numFmtId="165" fontId="7" fillId="0" borderId="2" xfId="1" applyFont="1" applyFill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9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3" xfId="0" applyBorder="1"/>
    <xf numFmtId="49" fontId="4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8" fillId="3" borderId="2" xfId="0" applyNumberFormat="1" applyFont="1" applyFill="1" applyBorder="1" applyAlignment="1">
      <alignment horizontal="center"/>
    </xf>
    <xf numFmtId="165" fontId="8" fillId="3" borderId="2" xfId="1" applyFont="1" applyFill="1" applyBorder="1" applyAlignment="1">
      <alignment horizontal="center"/>
    </xf>
    <xf numFmtId="49" fontId="11" fillId="4" borderId="2" xfId="0" applyNumberFormat="1" applyFont="1" applyFill="1" applyBorder="1"/>
    <xf numFmtId="3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left"/>
    </xf>
    <xf numFmtId="165" fontId="7" fillId="4" borderId="2" xfId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1" fillId="4" borderId="5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wrapText="1"/>
    </xf>
    <xf numFmtId="0" fontId="0" fillId="0" borderId="0" xfId="0" applyBorder="1"/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165" fontId="7" fillId="0" borderId="3" xfId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3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  <xf numFmtId="49" fontId="7" fillId="4" borderId="2" xfId="0" applyNumberFormat="1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49" fontId="8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165" fontId="8" fillId="0" borderId="0" xfId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Border="1"/>
    <xf numFmtId="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5" xfId="0" applyFont="1" applyBorder="1"/>
    <xf numFmtId="49" fontId="15" fillId="0" borderId="2" xfId="0" applyNumberFormat="1" applyFont="1" applyBorder="1"/>
    <xf numFmtId="49" fontId="15" fillId="0" borderId="2" xfId="0" applyNumberFormat="1" applyFont="1" applyBorder="1" applyAlignment="1">
      <alignment wrapText="1"/>
    </xf>
    <xf numFmtId="49" fontId="15" fillId="4" borderId="2" xfId="0" applyNumberFormat="1" applyFont="1" applyFill="1" applyBorder="1"/>
    <xf numFmtId="49" fontId="15" fillId="0" borderId="2" xfId="0" applyNumberFormat="1" applyFont="1" applyFill="1" applyBorder="1"/>
    <xf numFmtId="0" fontId="15" fillId="0" borderId="2" xfId="0" applyFont="1" applyFill="1" applyBorder="1"/>
    <xf numFmtId="49" fontId="16" fillId="2" borderId="5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Continuous" vertical="center" wrapText="1"/>
    </xf>
    <xf numFmtId="0" fontId="15" fillId="0" borderId="3" xfId="0" applyFont="1" applyBorder="1" applyAlignment="1">
      <alignment wrapText="1"/>
    </xf>
    <xf numFmtId="49" fontId="15" fillId="0" borderId="2" xfId="0" applyNumberFormat="1" applyFont="1" applyBorder="1" applyAlignment="1"/>
    <xf numFmtId="0" fontId="3" fillId="0" borderId="0" xfId="0" applyFont="1"/>
    <xf numFmtId="0" fontId="3" fillId="0" borderId="5" xfId="0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6" fillId="2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wrapText="1"/>
    </xf>
    <xf numFmtId="49" fontId="3" fillId="4" borderId="5" xfId="0" applyNumberFormat="1" applyFont="1" applyFill="1" applyBorder="1"/>
    <xf numFmtId="49" fontId="3" fillId="0" borderId="5" xfId="0" applyNumberFormat="1" applyFont="1" applyBorder="1" applyAlignment="1"/>
    <xf numFmtId="0" fontId="3" fillId="0" borderId="5" xfId="0" applyFont="1" applyFill="1" applyBorder="1"/>
    <xf numFmtId="49" fontId="7" fillId="4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Fill="1"/>
    <xf numFmtId="49" fontId="7" fillId="0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wrapText="1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49" fontId="7" fillId="4" borderId="5" xfId="0" applyNumberFormat="1" applyFont="1" applyFill="1" applyBorder="1"/>
    <xf numFmtId="49" fontId="7" fillId="0" borderId="5" xfId="0" applyNumberFormat="1" applyFont="1" applyBorder="1" applyAlignment="1"/>
    <xf numFmtId="49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/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Continuous" vertical="center" wrapText="1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/>
    <xf numFmtId="49" fontId="7" fillId="0" borderId="2" xfId="0" applyNumberFormat="1" applyFont="1" applyFill="1" applyBorder="1" applyAlignment="1">
      <alignment wrapText="1"/>
    </xf>
    <xf numFmtId="49" fontId="7" fillId="4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22" fillId="6" borderId="2" xfId="0" applyFont="1" applyFill="1" applyBorder="1"/>
    <xf numFmtId="0" fontId="23" fillId="6" borderId="2" xfId="0" applyFont="1" applyFill="1" applyBorder="1" applyAlignment="1">
      <alignment horizontal="center"/>
    </xf>
    <xf numFmtId="3" fontId="0" fillId="0" borderId="2" xfId="0" applyNumberFormat="1" applyBorder="1"/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9" fontId="7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/>
    <xf numFmtId="49" fontId="7" fillId="2" borderId="2" xfId="0" applyNumberFormat="1" applyFont="1" applyFill="1" applyBorder="1"/>
    <xf numFmtId="49" fontId="19" fillId="7" borderId="2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 wrapText="1"/>
    </xf>
    <xf numFmtId="49" fontId="19" fillId="7" borderId="2" xfId="0" applyNumberFormat="1" applyFont="1" applyFill="1" applyBorder="1" applyAlignment="1">
      <alignment horizontal="centerContinuous" vertical="center" wrapTex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Continuous" vertical="center" wrapText="1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Continuous" vertical="center" wrapText="1"/>
    </xf>
    <xf numFmtId="3" fontId="25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2" fillId="7" borderId="2" xfId="0" applyFont="1" applyFill="1" applyBorder="1"/>
    <xf numFmtId="0" fontId="22" fillId="7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2" fillId="7" borderId="2" xfId="0" applyFont="1" applyFill="1" applyBorder="1" applyAlignment="1">
      <alignment horizontal="center" wrapText="1"/>
    </xf>
    <xf numFmtId="0" fontId="0" fillId="2" borderId="2" xfId="0" applyFill="1" applyBorder="1"/>
    <xf numFmtId="14" fontId="22" fillId="7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0" fillId="0" borderId="0" xfId="0" applyFill="1"/>
    <xf numFmtId="0" fontId="28" fillId="0" borderId="2" xfId="0" applyFont="1" applyFill="1" applyBorder="1" applyAlignment="1">
      <alignment horizontal="center"/>
    </xf>
    <xf numFmtId="0" fontId="0" fillId="0" borderId="0" xfId="0" applyFont="1" applyFill="1"/>
    <xf numFmtId="3" fontId="21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/>
    <xf numFmtId="0" fontId="0" fillId="0" borderId="5" xfId="0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/>
    <xf numFmtId="49" fontId="17" fillId="9" borderId="2" xfId="0" applyNumberFormat="1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center" vertical="center" wrapText="1"/>
    </xf>
    <xf numFmtId="49" fontId="17" fillId="9" borderId="2" xfId="0" applyNumberFormat="1" applyFont="1" applyFill="1" applyBorder="1" applyAlignment="1">
      <alignment horizontal="centerContinuous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1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Fill="1" applyBorder="1" applyAlignment="1">
      <alignment wrapText="1"/>
    </xf>
    <xf numFmtId="3" fontId="12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left"/>
    </xf>
    <xf numFmtId="165" fontId="11" fillId="0" borderId="2" xfId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left"/>
    </xf>
    <xf numFmtId="3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3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0" fontId="12" fillId="0" borderId="0" xfId="0" applyFont="1" applyFill="1"/>
    <xf numFmtId="0" fontId="11" fillId="0" borderId="0" xfId="0" applyFont="1" applyAlignment="1">
      <alignment horizontal="right"/>
    </xf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0" xfId="0" applyFont="1" applyFill="1"/>
    <xf numFmtId="164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left"/>
    </xf>
    <xf numFmtId="165" fontId="11" fillId="0" borderId="15" xfId="1" applyFont="1" applyFill="1" applyBorder="1" applyAlignment="1">
      <alignment horizontal="center"/>
    </xf>
    <xf numFmtId="165" fontId="11" fillId="0" borderId="16" xfId="1" applyFont="1" applyFill="1" applyBorder="1" applyAlignment="1">
      <alignment horizontal="right"/>
    </xf>
    <xf numFmtId="165" fontId="11" fillId="0" borderId="17" xfId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left"/>
    </xf>
    <xf numFmtId="165" fontId="11" fillId="0" borderId="18" xfId="1" applyFont="1" applyFill="1" applyBorder="1" applyAlignment="1">
      <alignment horizontal="center"/>
    </xf>
    <xf numFmtId="165" fontId="11" fillId="0" borderId="19" xfId="1" applyFont="1" applyFill="1" applyBorder="1" applyAlignment="1">
      <alignment horizontal="right"/>
    </xf>
    <xf numFmtId="49" fontId="32" fillId="11" borderId="3" xfId="0" applyNumberFormat="1" applyFont="1" applyFill="1" applyBorder="1" applyAlignment="1">
      <alignment horizontal="center" vertical="center"/>
    </xf>
    <xf numFmtId="49" fontId="32" fillId="11" borderId="3" xfId="0" applyNumberFormat="1" applyFont="1" applyFill="1" applyBorder="1" applyAlignment="1">
      <alignment horizontal="left" vertical="center"/>
    </xf>
    <xf numFmtId="49" fontId="32" fillId="11" borderId="3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wrapText="1"/>
    </xf>
    <xf numFmtId="3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wrapText="1"/>
    </xf>
    <xf numFmtId="3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/>
    </xf>
    <xf numFmtId="49" fontId="11" fillId="0" borderId="2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left"/>
    </xf>
    <xf numFmtId="165" fontId="11" fillId="0" borderId="4" xfId="1" applyFont="1" applyFill="1" applyBorder="1" applyAlignment="1">
      <alignment horizontal="center"/>
    </xf>
    <xf numFmtId="165" fontId="11" fillId="0" borderId="24" xfId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3" fontId="12" fillId="0" borderId="18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165" fontId="11" fillId="0" borderId="26" xfId="1" applyFont="1" applyFill="1" applyBorder="1" applyAlignment="1">
      <alignment horizontal="right"/>
    </xf>
    <xf numFmtId="165" fontId="11" fillId="0" borderId="2" xfId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3" fontId="12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left"/>
    </xf>
    <xf numFmtId="165" fontId="11" fillId="0" borderId="6" xfId="1" applyFont="1" applyFill="1" applyBorder="1" applyAlignment="1">
      <alignment horizontal="center"/>
    </xf>
    <xf numFmtId="165" fontId="11" fillId="0" borderId="28" xfId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36" fillId="0" borderId="0" xfId="0" applyFont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17" xfId="1" applyFont="1" applyFill="1" applyBorder="1" applyAlignment="1">
      <alignment horizontal="right"/>
    </xf>
    <xf numFmtId="0" fontId="0" fillId="0" borderId="0" xfId="0" applyFont="1"/>
    <xf numFmtId="49" fontId="7" fillId="0" borderId="2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wrapText="1"/>
    </xf>
    <xf numFmtId="3" fontId="0" fillId="2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5" fontId="7" fillId="0" borderId="15" xfId="1" applyFont="1" applyFill="1" applyBorder="1" applyAlignment="1">
      <alignment horizontal="center"/>
    </xf>
    <xf numFmtId="165" fontId="7" fillId="0" borderId="16" xfId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5" fontId="7" fillId="0" borderId="18" xfId="1" applyFont="1" applyFill="1" applyBorder="1" applyAlignment="1">
      <alignment horizontal="center"/>
    </xf>
    <xf numFmtId="165" fontId="7" fillId="0" borderId="19" xfId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3" fontId="0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5" fontId="7" fillId="0" borderId="6" xfId="1" applyFont="1" applyFill="1" applyBorder="1" applyAlignment="1">
      <alignment horizontal="center"/>
    </xf>
    <xf numFmtId="165" fontId="7" fillId="0" borderId="28" xfId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165" fontId="7" fillId="0" borderId="24" xfId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14" fontId="0" fillId="0" borderId="0" xfId="0" applyNumberFormat="1" applyFont="1"/>
    <xf numFmtId="0" fontId="7" fillId="0" borderId="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26" xfId="1" applyFont="1" applyFill="1" applyBorder="1" applyAlignment="1">
      <alignment horizontal="right"/>
    </xf>
    <xf numFmtId="165" fontId="7" fillId="0" borderId="2" xfId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8" fillId="11" borderId="3" xfId="0" applyNumberFormat="1" applyFont="1" applyFill="1" applyBorder="1" applyAlignment="1">
      <alignment horizontal="center" vertical="center"/>
    </xf>
    <xf numFmtId="49" fontId="38" fillId="11" borderId="3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3" fontId="37" fillId="0" borderId="2" xfId="0" applyNumberFormat="1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horizontal="center" vertical="center"/>
    </xf>
    <xf numFmtId="165" fontId="37" fillId="0" borderId="2" xfId="1" applyFont="1" applyFill="1" applyBorder="1" applyAlignment="1">
      <alignment horizontal="center" vertical="center"/>
    </xf>
    <xf numFmtId="165" fontId="37" fillId="0" borderId="17" xfId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164" fontId="37" fillId="0" borderId="15" xfId="0" applyNumberFormat="1" applyFont="1" applyFill="1" applyBorder="1" applyAlignment="1">
      <alignment horizontal="center" vertical="center"/>
    </xf>
    <xf numFmtId="165" fontId="37" fillId="0" borderId="15" xfId="1" applyFont="1" applyFill="1" applyBorder="1" applyAlignment="1">
      <alignment horizontal="center" vertical="center"/>
    </xf>
    <xf numFmtId="165" fontId="37" fillId="0" borderId="16" xfId="1" applyFont="1" applyFill="1" applyBorder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18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3" fontId="37" fillId="0" borderId="18" xfId="0" applyNumberFormat="1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165" fontId="37" fillId="0" borderId="18" xfId="1" applyFont="1" applyFill="1" applyBorder="1" applyAlignment="1">
      <alignment horizontal="center" vertical="center"/>
    </xf>
    <xf numFmtId="165" fontId="37" fillId="0" borderId="19" xfId="1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vertical="center" wrapText="1"/>
    </xf>
    <xf numFmtId="4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vertical="center" wrapText="1"/>
    </xf>
    <xf numFmtId="4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0" fontId="37" fillId="2" borderId="2" xfId="0" applyFont="1" applyFill="1" applyBorder="1" applyAlignment="1">
      <alignment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37" fillId="0" borderId="4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3" fontId="37" fillId="0" borderId="4" xfId="0" applyNumberFormat="1" applyFont="1" applyFill="1" applyBorder="1" applyAlignment="1">
      <alignment horizontal="center" vertical="center"/>
    </xf>
    <xf numFmtId="164" fontId="37" fillId="0" borderId="4" xfId="0" applyNumberFormat="1" applyFont="1" applyFill="1" applyBorder="1" applyAlignment="1">
      <alignment horizontal="center" vertical="center"/>
    </xf>
    <xf numFmtId="165" fontId="37" fillId="0" borderId="4" xfId="1" applyFont="1" applyFill="1" applyBorder="1" applyAlignment="1">
      <alignment horizontal="center" vertical="center"/>
    </xf>
    <xf numFmtId="165" fontId="37" fillId="0" borderId="24" xfId="1" applyFont="1" applyFill="1" applyBorder="1" applyAlignment="1">
      <alignment horizontal="right" vertical="center"/>
    </xf>
    <xf numFmtId="3" fontId="37" fillId="2" borderId="2" xfId="0" applyNumberFormat="1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NumberFormat="1" applyFont="1" applyFill="1" applyBorder="1" applyAlignment="1">
      <alignment horizontal="center" vertical="center"/>
    </xf>
    <xf numFmtId="39" fontId="37" fillId="0" borderId="2" xfId="0" applyNumberFormat="1" applyFont="1" applyFill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left" vertical="center" wrapText="1"/>
    </xf>
    <xf numFmtId="3" fontId="37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165" fontId="37" fillId="0" borderId="3" xfId="1" applyFont="1" applyFill="1" applyBorder="1" applyAlignment="1">
      <alignment horizontal="center" vertical="center"/>
    </xf>
    <xf numFmtId="165" fontId="37" fillId="0" borderId="26" xfId="1" applyFont="1" applyFill="1" applyBorder="1" applyAlignment="1">
      <alignment horizontal="right" vertical="center"/>
    </xf>
    <xf numFmtId="165" fontId="37" fillId="0" borderId="2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38" fillId="11" borderId="3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left" vertical="center"/>
    </xf>
    <xf numFmtId="49" fontId="41" fillId="11" borderId="2" xfId="0" applyNumberFormat="1" applyFont="1" applyFill="1" applyBorder="1" applyAlignment="1">
      <alignment horizontal="center" vertical="center" wrapText="1"/>
    </xf>
    <xf numFmtId="49" fontId="41" fillId="11" borderId="2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2" fillId="2" borderId="2" xfId="0" applyFont="1" applyFill="1" applyBorder="1" applyAlignment="1">
      <alignment wrapText="1"/>
    </xf>
    <xf numFmtId="0" fontId="42" fillId="2" borderId="2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2" xfId="0" applyFont="1" applyBorder="1" applyAlignment="1">
      <alignment horizontal="center" wrapText="1"/>
    </xf>
    <xf numFmtId="0" fontId="43" fillId="0" borderId="2" xfId="0" applyFont="1" applyBorder="1" applyAlignment="1">
      <alignment wrapText="1"/>
    </xf>
    <xf numFmtId="3" fontId="43" fillId="0" borderId="2" xfId="0" applyNumberFormat="1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165" fontId="46" fillId="0" borderId="2" xfId="1" applyFont="1" applyFill="1" applyBorder="1" applyAlignment="1">
      <alignment horizontal="center" vertical="center" wrapText="1"/>
    </xf>
    <xf numFmtId="165" fontId="46" fillId="0" borderId="2" xfId="1" applyFont="1" applyFill="1" applyBorder="1" applyAlignment="1">
      <alignment horizontal="right" vertical="center" wrapText="1"/>
    </xf>
    <xf numFmtId="49" fontId="46" fillId="0" borderId="2" xfId="0" applyNumberFormat="1" applyFont="1" applyFill="1" applyBorder="1" applyAlignment="1">
      <alignment vertical="center" wrapText="1"/>
    </xf>
    <xf numFmtId="0" fontId="46" fillId="0" borderId="2" xfId="0" applyFont="1" applyFill="1" applyBorder="1" applyAlignment="1">
      <alignment horizontal="left" vertical="center" wrapText="1"/>
    </xf>
    <xf numFmtId="3" fontId="46" fillId="0" borderId="2" xfId="0" applyNumberFormat="1" applyFont="1" applyFill="1" applyBorder="1" applyAlignment="1">
      <alignment horizontal="center" vertical="center" wrapText="1"/>
    </xf>
    <xf numFmtId="49" fontId="46" fillId="0" borderId="2" xfId="0" applyNumberFormat="1" applyFont="1" applyFill="1" applyBorder="1" applyAlignment="1">
      <alignment horizontal="left" vertical="center" wrapText="1"/>
    </xf>
    <xf numFmtId="0" fontId="46" fillId="0" borderId="2" xfId="0" applyFont="1" applyFill="1" applyBorder="1" applyAlignment="1">
      <alignment vertical="center" wrapText="1"/>
    </xf>
    <xf numFmtId="0" fontId="48" fillId="0" borderId="2" xfId="0" applyFont="1" applyFill="1" applyBorder="1" applyAlignment="1">
      <alignment horizontal="left" vertical="center" wrapText="1"/>
    </xf>
    <xf numFmtId="3" fontId="46" fillId="0" borderId="5" xfId="0" applyNumberFormat="1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right" vertical="center" wrapText="1"/>
    </xf>
    <xf numFmtId="49" fontId="46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 wrapText="1"/>
    </xf>
    <xf numFmtId="49" fontId="37" fillId="0" borderId="6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6" xfId="0" applyNumberFormat="1" applyFont="1" applyFill="1" applyBorder="1" applyAlignment="1">
      <alignment horizontal="left" vertical="center" wrapText="1"/>
    </xf>
    <xf numFmtId="49" fontId="37" fillId="0" borderId="4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1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14" fontId="47" fillId="0" borderId="1" xfId="0" applyNumberFormat="1" applyFont="1" applyFill="1" applyBorder="1" applyAlignment="1">
      <alignment horizontal="right" wrapText="1"/>
    </xf>
    <xf numFmtId="49" fontId="47" fillId="0" borderId="2" xfId="0" applyNumberFormat="1" applyFont="1" applyFill="1" applyBorder="1" applyAlignment="1">
      <alignment horizontal="center" vertical="center" wrapText="1"/>
    </xf>
    <xf numFmtId="3" fontId="47" fillId="0" borderId="2" xfId="0" applyNumberFormat="1" applyFont="1" applyFill="1" applyBorder="1" applyAlignment="1">
      <alignment horizontal="center" vertical="center" wrapText="1"/>
    </xf>
    <xf numFmtId="49" fontId="47" fillId="0" borderId="2" xfId="0" applyNumberFormat="1" applyFont="1" applyFill="1" applyBorder="1" applyAlignment="1">
      <alignment horizontal="left" vertical="center" wrapText="1"/>
    </xf>
    <xf numFmtId="0" fontId="46" fillId="0" borderId="29" xfId="0" applyFont="1" applyFill="1" applyBorder="1" applyAlignment="1">
      <alignment vertical="center" wrapText="1"/>
    </xf>
    <xf numFmtId="0" fontId="46" fillId="0" borderId="29" xfId="0" applyFont="1" applyFill="1" applyBorder="1" applyAlignment="1">
      <alignment horizontal="left" vertical="center" wrapText="1"/>
    </xf>
    <xf numFmtId="3" fontId="46" fillId="0" borderId="29" xfId="0" applyNumberFormat="1" applyFont="1" applyFill="1" applyBorder="1" applyAlignment="1">
      <alignment vertical="center" wrapText="1"/>
    </xf>
    <xf numFmtId="0" fontId="47" fillId="0" borderId="2" xfId="0" applyFont="1" applyFill="1" applyBorder="1" applyAlignment="1">
      <alignment vertical="center" wrapText="1"/>
    </xf>
    <xf numFmtId="165" fontId="47" fillId="0" borderId="2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3" fontId="46" fillId="0" borderId="0" xfId="0" applyNumberFormat="1" applyFont="1" applyFill="1" applyAlignment="1">
      <alignment vertical="center" wrapText="1"/>
    </xf>
    <xf numFmtId="165" fontId="46" fillId="0" borderId="0" xfId="0" applyNumberFormat="1" applyFont="1" applyFill="1" applyAlignment="1">
      <alignment horizontal="right" vertical="center" wrapText="1"/>
    </xf>
    <xf numFmtId="0" fontId="46" fillId="0" borderId="0" xfId="0" applyFont="1" applyFill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worksheet" Target="worksheets/sheet46.xml"/><Relationship Id="rId50" Type="http://schemas.openxmlformats.org/officeDocument/2006/relationships/worksheet" Target="worksheets/sheet49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worksheet" Target="worksheets/sheet4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41" Type="http://schemas.openxmlformats.org/officeDocument/2006/relationships/worksheet" Target="worksheets/sheet40.xml"/><Relationship Id="rId54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worksheet" Target="worksheets/sheet44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worksheet" Target="worksheets/sheet48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4" Type="http://schemas.openxmlformats.org/officeDocument/2006/relationships/worksheet" Target="worksheets/sheet43.xml"/><Relationship Id="rId52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worksheet" Target="worksheets/sheet42.xml"/><Relationship Id="rId48" Type="http://schemas.openxmlformats.org/officeDocument/2006/relationships/worksheet" Target="worksheets/sheet47.xml"/><Relationship Id="rId8" Type="http://schemas.openxmlformats.org/officeDocument/2006/relationships/worksheet" Target="worksheets/sheet7.xml"/><Relationship Id="rId5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'03-02-2016'!$G$5</c:f>
              <c:strCache>
                <c:ptCount val="1"/>
                <c:pt idx="0">
                  <c:v>VALOR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'03-02-2016'!$A$6:$F$192</c:f>
              <c:multiLvlStrCache>
                <c:ptCount val="372"/>
                <c:lvl>
                  <c:pt idx="0">
                    <c:v>100</c:v>
                  </c:pt>
                  <c:pt idx="1">
                    <c:v>3,371</c:v>
                  </c:pt>
                  <c:pt idx="2">
                    <c:v>14,002</c:v>
                  </c:pt>
                  <c:pt idx="3">
                    <c:v>17,373</c:v>
                  </c:pt>
                  <c:pt idx="4">
                    <c:v>20,735</c:v>
                  </c:pt>
                  <c:pt idx="5">
                    <c:v>2,328</c:v>
                  </c:pt>
                  <c:pt idx="6">
                    <c:v>321</c:v>
                  </c:pt>
                  <c:pt idx="7">
                    <c:v>1,550</c:v>
                  </c:pt>
                  <c:pt idx="8">
                    <c:v>100</c:v>
                  </c:pt>
                  <c:pt idx="9">
                    <c:v>3,773</c:v>
                  </c:pt>
                  <c:pt idx="10">
                    <c:v>15,240</c:v>
                  </c:pt>
                  <c:pt idx="11">
                    <c:v>19,058</c:v>
                  </c:pt>
                  <c:pt idx="12">
                    <c:v>19,163</c:v>
                  </c:pt>
                  <c:pt idx="13">
                    <c:v>2,287</c:v>
                  </c:pt>
                  <c:pt idx="14">
                    <c:v>205</c:v>
                  </c:pt>
                  <c:pt idx="15">
                    <c:v>1,540</c:v>
                  </c:pt>
                  <c:pt idx="16">
                    <c:v>77</c:v>
                  </c:pt>
                  <c:pt idx="17">
                    <c:v>46</c:v>
                  </c:pt>
                  <c:pt idx="18">
                    <c:v>424</c:v>
                  </c:pt>
                  <c:pt idx="19">
                    <c:v>282</c:v>
                  </c:pt>
                  <c:pt idx="20">
                    <c:v>393</c:v>
                  </c:pt>
                  <c:pt idx="21">
                    <c:v>931</c:v>
                  </c:pt>
                  <c:pt idx="22">
                    <c:v>4,027</c:v>
                  </c:pt>
                  <c:pt idx="23">
                    <c:v>6,050</c:v>
                  </c:pt>
                  <c:pt idx="24">
                    <c:v>10,604</c:v>
                  </c:pt>
                  <c:pt idx="25">
                    <c:v>1,188</c:v>
                  </c:pt>
                  <c:pt idx="26">
                    <c:v> RD$51,126.62 </c:v>
                  </c:pt>
                  <c:pt idx="27">
                    <c:v> RD$4,550.08 </c:v>
                  </c:pt>
                  <c:pt idx="28">
                    <c:v> RD$7,256.88 </c:v>
                  </c:pt>
                  <c:pt idx="29">
                    <c:v> RD$6,021.33 </c:v>
                  </c:pt>
                  <c:pt idx="30">
                    <c:v> RD$507.78 </c:v>
                  </c:pt>
                  <c:pt idx="31">
                    <c:v> RD$1,820.53 </c:v>
                  </c:pt>
                  <c:pt idx="32">
                    <c:v> RD$26,605.25 </c:v>
                  </c:pt>
                  <c:pt idx="33">
                    <c:v> RD$52,510.00 </c:v>
                  </c:pt>
                  <c:pt idx="34">
                    <c:v> RD$32,556.20 </c:v>
                  </c:pt>
                  <c:pt idx="35">
                    <c:v> RD$41,745.45 </c:v>
                  </c:pt>
                  <c:pt idx="36">
                    <c:v> RD$7,802.99 </c:v>
                  </c:pt>
                  <c:pt idx="37">
                    <c:v> RD$6,033.40 </c:v>
                  </c:pt>
                  <c:pt idx="38">
                    <c:v> RD$493.59 </c:v>
                  </c:pt>
                  <c:pt idx="39">
                    <c:v> RD$1,769.59 </c:v>
                  </c:pt>
                  <c:pt idx="40">
                    <c:v> RD$25,729.90 </c:v>
                  </c:pt>
                  <c:pt idx="41">
                    <c:v> RD$42,408.03 </c:v>
                  </c:pt>
                  <c:pt idx="42">
                    <c:v> RD$273,049.14 </c:v>
                  </c:pt>
                  <c:pt idx="43">
                    <c:v> RD$8,260.00 </c:v>
                  </c:pt>
                  <c:pt idx="44">
                    <c:v> RD$3,402.32 </c:v>
                  </c:pt>
                  <c:pt idx="45">
                    <c:v> RD$23,922.78 </c:v>
                  </c:pt>
                  <c:pt idx="46">
                    <c:v> RD$4,380.02 </c:v>
                  </c:pt>
                  <c:pt idx="47">
                    <c:v> RD$40,674.93 </c:v>
                  </c:pt>
                  <c:pt idx="48">
                    <c:v> RD$6,909.21 </c:v>
                  </c:pt>
                  <c:pt idx="49">
                    <c:v> RD$5,742.08 </c:v>
                  </c:pt>
                  <c:pt idx="50">
                    <c:v> RD$481.36 </c:v>
                  </c:pt>
                  <c:pt idx="51">
                    <c:v> RD$951.80 </c:v>
                  </c:pt>
                  <c:pt idx="52">
                    <c:v>1,659</c:v>
                  </c:pt>
                  <c:pt idx="53">
                    <c:v>667</c:v>
                  </c:pt>
                  <c:pt idx="54">
                    <c:v>153</c:v>
                  </c:pt>
                  <c:pt idx="55">
                    <c:v>392</c:v>
                  </c:pt>
                  <c:pt idx="56">
                    <c:v>1</c:v>
                  </c:pt>
                  <c:pt idx="57">
                    <c:v>4</c:v>
                  </c:pt>
                  <c:pt idx="58">
                    <c:v>65</c:v>
                  </c:pt>
                  <c:pt idx="59">
                    <c:v>104</c:v>
                  </c:pt>
                  <c:pt idx="60">
                    <c:v>3</c:v>
                  </c:pt>
                  <c:pt idx="61">
                    <c:v>2</c:v>
                  </c:pt>
                  <c:pt idx="62">
                    <c:v>1</c:v>
                  </c:pt>
                  <c:pt idx="63">
                    <c:v>8</c:v>
                  </c:pt>
                  <c:pt idx="64">
                    <c:v>1</c:v>
                  </c:pt>
                  <c:pt idx="65">
                    <c:v>3,968</c:v>
                  </c:pt>
                  <c:pt idx="66">
                    <c:v>792</c:v>
                  </c:pt>
                  <c:pt idx="67">
                    <c:v>54</c:v>
                  </c:pt>
                  <c:pt idx="68">
                    <c:v>296</c:v>
                  </c:pt>
                  <c:pt idx="69">
                    <c:v>14</c:v>
                  </c:pt>
                  <c:pt idx="70">
                    <c:v>293</c:v>
                  </c:pt>
                  <c:pt idx="71">
                    <c:v>312</c:v>
                  </c:pt>
                  <c:pt idx="72">
                    <c:v>401</c:v>
                  </c:pt>
                  <c:pt idx="73">
                    <c:v>317</c:v>
                  </c:pt>
                  <c:pt idx="74">
                    <c:v>7,302</c:v>
                  </c:pt>
                  <c:pt idx="75">
                    <c:v>6,560</c:v>
                  </c:pt>
                  <c:pt idx="76">
                    <c:v>3,091</c:v>
                  </c:pt>
                  <c:pt idx="77">
                    <c:v>4,619</c:v>
                  </c:pt>
                  <c:pt idx="78">
                    <c:v>2,726</c:v>
                  </c:pt>
                  <c:pt idx="79">
                    <c:v>5,000</c:v>
                  </c:pt>
                  <c:pt idx="80">
                    <c:v>72</c:v>
                  </c:pt>
                  <c:pt idx="81">
                    <c:v>126</c:v>
                  </c:pt>
                  <c:pt idx="82">
                    <c:v>5,623</c:v>
                  </c:pt>
                  <c:pt idx="83">
                    <c:v>49,853</c:v>
                  </c:pt>
                  <c:pt idx="84">
                    <c:v>53,878</c:v>
                  </c:pt>
                  <c:pt idx="85">
                    <c:v>1,203</c:v>
                  </c:pt>
                  <c:pt idx="86">
                    <c:v>481</c:v>
                  </c:pt>
                  <c:pt idx="87">
                    <c:v>481</c:v>
                  </c:pt>
                  <c:pt idx="88">
                    <c:v>962</c:v>
                  </c:pt>
                  <c:pt idx="89">
                    <c:v>1,203</c:v>
                  </c:pt>
                  <c:pt idx="90">
                    <c:v>2,406</c:v>
                  </c:pt>
                  <c:pt idx="91">
                    <c:v>319</c:v>
                  </c:pt>
                  <c:pt idx="92">
                    <c:v>319</c:v>
                  </c:pt>
                  <c:pt idx="93">
                    <c:v>325</c:v>
                  </c:pt>
                  <c:pt idx="94">
                    <c:v>189</c:v>
                  </c:pt>
                  <c:pt idx="95">
                    <c:v>293</c:v>
                  </c:pt>
                  <c:pt idx="96">
                    <c:v>3,219</c:v>
                  </c:pt>
                  <c:pt idx="97">
                    <c:v>714</c:v>
                  </c:pt>
                  <c:pt idx="98">
                    <c:v>357</c:v>
                  </c:pt>
                  <c:pt idx="99">
                    <c:v>3,370</c:v>
                  </c:pt>
                  <c:pt idx="100">
                    <c:v>128</c:v>
                  </c:pt>
                  <c:pt idx="101">
                    <c:v>4,587</c:v>
                  </c:pt>
                  <c:pt idx="102">
                    <c:v>47,486</c:v>
                  </c:pt>
                  <c:pt idx="103">
                    <c:v>46,011</c:v>
                  </c:pt>
                  <c:pt idx="104">
                    <c:v>1,102</c:v>
                  </c:pt>
                  <c:pt idx="105">
                    <c:v>446</c:v>
                  </c:pt>
                  <c:pt idx="106">
                    <c:v>399</c:v>
                  </c:pt>
                  <c:pt idx="107">
                    <c:v>689</c:v>
                  </c:pt>
                  <c:pt idx="108">
                    <c:v>1,072</c:v>
                  </c:pt>
                  <c:pt idx="109">
                    <c:v>2,211</c:v>
                  </c:pt>
                  <c:pt idx="110">
                    <c:v>324</c:v>
                  </c:pt>
                  <c:pt idx="111">
                    <c:v>57</c:v>
                  </c:pt>
                  <c:pt idx="112">
                    <c:v>314</c:v>
                  </c:pt>
                  <c:pt idx="113">
                    <c:v>2,586</c:v>
                  </c:pt>
                  <c:pt idx="114">
                    <c:v>2,605</c:v>
                  </c:pt>
                  <c:pt idx="115">
                    <c:v>23,034</c:v>
                  </c:pt>
                  <c:pt idx="116">
                    <c:v>11,474</c:v>
                  </c:pt>
                  <c:pt idx="117">
                    <c:v>136</c:v>
                  </c:pt>
                  <c:pt idx="118">
                    <c:v>8,875</c:v>
                  </c:pt>
                  <c:pt idx="119">
                    <c:v>220</c:v>
                  </c:pt>
                  <c:pt idx="120">
                    <c:v>100</c:v>
                  </c:pt>
                  <c:pt idx="121">
                    <c:v>99</c:v>
                  </c:pt>
                  <c:pt idx="122">
                    <c:v>659</c:v>
                  </c:pt>
                  <c:pt idx="123">
                    <c:v>1,930</c:v>
                  </c:pt>
                  <c:pt idx="124">
                    <c:v>1,199</c:v>
                  </c:pt>
                  <c:pt idx="125">
                    <c:v>54,900</c:v>
                  </c:pt>
                  <c:pt idx="126">
                    <c:v>23,938</c:v>
                  </c:pt>
                  <c:pt idx="127">
                    <c:v>2,000</c:v>
                  </c:pt>
                  <c:pt idx="128">
                    <c:v>1,000</c:v>
                  </c:pt>
                  <c:pt idx="129">
                    <c:v>20</c:v>
                  </c:pt>
                  <c:pt idx="130">
                    <c:v>42</c:v>
                  </c:pt>
                  <c:pt idx="131">
                    <c:v>120</c:v>
                  </c:pt>
                  <c:pt idx="132">
                    <c:v>280</c:v>
                  </c:pt>
                  <c:pt idx="133">
                    <c:v>58</c:v>
                  </c:pt>
                  <c:pt idx="134">
                    <c:v>261</c:v>
                  </c:pt>
                  <c:pt idx="135">
                    <c:v>76,573</c:v>
                  </c:pt>
                  <c:pt idx="136">
                    <c:v>106,323</c:v>
                  </c:pt>
                  <c:pt idx="137">
                    <c:v>68</c:v>
                  </c:pt>
                  <c:pt idx="138">
                    <c:v>7,900</c:v>
                  </c:pt>
                  <c:pt idx="139">
                    <c:v>400</c:v>
                  </c:pt>
                  <c:pt idx="140">
                    <c:v>1,000</c:v>
                  </c:pt>
                  <c:pt idx="141">
                    <c:v>94</c:v>
                  </c:pt>
                  <c:pt idx="142">
                    <c:v>1,100</c:v>
                  </c:pt>
                  <c:pt idx="143">
                    <c:v>315</c:v>
                  </c:pt>
                  <c:pt idx="144">
                    <c:v>355</c:v>
                  </c:pt>
                  <c:pt idx="145">
                    <c:v>124</c:v>
                  </c:pt>
                  <c:pt idx="146">
                    <c:v>37</c:v>
                  </c:pt>
                  <c:pt idx="147">
                    <c:v>60</c:v>
                  </c:pt>
                  <c:pt idx="148">
                    <c:v>12</c:v>
                  </c:pt>
                  <c:pt idx="149">
                    <c:v>2</c:v>
                  </c:pt>
                  <c:pt idx="150">
                    <c:v>1,800</c:v>
                  </c:pt>
                  <c:pt idx="151">
                    <c:v>500</c:v>
                  </c:pt>
                  <c:pt idx="152">
                    <c:v>32</c:v>
                  </c:pt>
                  <c:pt idx="153">
                    <c:v>5</c:v>
                  </c:pt>
                  <c:pt idx="154">
                    <c:v>1</c:v>
                  </c:pt>
                  <c:pt idx="155">
                    <c:v>14</c:v>
                  </c:pt>
                  <c:pt idx="156">
                    <c:v>7</c:v>
                  </c:pt>
                  <c:pt idx="157">
                    <c:v>26</c:v>
                  </c:pt>
                  <c:pt idx="158">
                    <c:v>19</c:v>
                  </c:pt>
                  <c:pt idx="159">
                    <c:v>5</c:v>
                  </c:pt>
                  <c:pt idx="160">
                    <c:v>1</c:v>
                  </c:pt>
                  <c:pt idx="161">
                    <c:v>9</c:v>
                  </c:pt>
                  <c:pt idx="162">
                    <c:v>50</c:v>
                  </c:pt>
                  <c:pt idx="163">
                    <c:v>4</c:v>
                  </c:pt>
                  <c:pt idx="164">
                    <c:v>20</c:v>
                  </c:pt>
                  <c:pt idx="165">
                    <c:v>2,000</c:v>
                  </c:pt>
                  <c:pt idx="166">
                    <c:v>648</c:v>
                  </c:pt>
                  <c:pt idx="167">
                    <c:v>1,000</c:v>
                  </c:pt>
                  <c:pt idx="168">
                    <c:v>1,800</c:v>
                  </c:pt>
                  <c:pt idx="169">
                    <c:v>1,000</c:v>
                  </c:pt>
                  <c:pt idx="170">
                    <c:v>3,000</c:v>
                  </c:pt>
                  <c:pt idx="171">
                    <c:v>1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2</c:v>
                  </c:pt>
                  <c:pt idx="176">
                    <c:v>1</c:v>
                  </c:pt>
                  <c:pt idx="177">
                    <c:v>100</c:v>
                  </c:pt>
                  <c:pt idx="178">
                    <c:v>60,000</c:v>
                  </c:pt>
                  <c:pt idx="179">
                    <c:v>47</c:v>
                  </c:pt>
                  <c:pt idx="180">
                    <c:v>61</c:v>
                  </c:pt>
                  <c:pt idx="181">
                    <c:v>2,740</c:v>
                  </c:pt>
                  <c:pt idx="182">
                    <c:v>140</c:v>
                  </c:pt>
                  <c:pt idx="183">
                    <c:v>398</c:v>
                  </c:pt>
                  <c:pt idx="184">
                    <c:v>12</c:v>
                  </c:pt>
                  <c:pt idx="185">
                    <c:v>110</c:v>
                  </c:pt>
                  <c:pt idx="186">
                    <c:v>550</c:v>
                  </c:pt>
                  <c:pt idx="187">
                    <c:v>70</c:v>
                  </c:pt>
                  <c:pt idx="188">
                    <c:v>21</c:v>
                  </c:pt>
                  <c:pt idx="189">
                    <c:v>256</c:v>
                  </c:pt>
                  <c:pt idx="190">
                    <c:v>3600</c:v>
                  </c:pt>
                  <c:pt idx="191">
                    <c:v>30</c:v>
                  </c:pt>
                  <c:pt idx="192">
                    <c:v>643</c:v>
                  </c:pt>
                  <c:pt idx="193">
                    <c:v>600</c:v>
                  </c:pt>
                  <c:pt idx="194">
                    <c:v>210</c:v>
                  </c:pt>
                  <c:pt idx="195">
                    <c:v>7800</c:v>
                  </c:pt>
                  <c:pt idx="196">
                    <c:v>3000</c:v>
                  </c:pt>
                  <c:pt idx="197">
                    <c:v>1</c:v>
                  </c:pt>
                  <c:pt idx="198">
                    <c:v>1200</c:v>
                  </c:pt>
                  <c:pt idx="199">
                    <c:v>150</c:v>
                  </c:pt>
                  <c:pt idx="200">
                    <c:v>500</c:v>
                  </c:pt>
                  <c:pt idx="201">
                    <c:v>1</c:v>
                  </c:pt>
                  <c:pt idx="202">
                    <c:v>6</c:v>
                  </c:pt>
                  <c:pt idx="203">
                    <c:v>3,800</c:v>
                  </c:pt>
                  <c:pt idx="204">
                    <c:v>1,150</c:v>
                  </c:pt>
                  <c:pt idx="205">
                    <c:v>380</c:v>
                  </c:pt>
                  <c:pt idx="206">
                    <c:v>3,800</c:v>
                  </c:pt>
                  <c:pt idx="207">
                    <c:v>1,150</c:v>
                  </c:pt>
                  <c:pt idx="208">
                    <c:v>380</c:v>
                  </c:pt>
                  <c:pt idx="209">
                    <c:v>3,800</c:v>
                  </c:pt>
                  <c:pt idx="210">
                    <c:v>3,800</c:v>
                  </c:pt>
                  <c:pt idx="212">
                    <c:v> RD$2,478.00 </c:v>
                  </c:pt>
                  <c:pt idx="213">
                    <c:v> RD$43,611.58 </c:v>
                  </c:pt>
                  <c:pt idx="214">
                    <c:v> RD$61,972.20 </c:v>
                  </c:pt>
                  <c:pt idx="215">
                    <c:v> RD$61,417.25 </c:v>
                  </c:pt>
                  <c:pt idx="216">
                    <c:v> RD$35,683.20 </c:v>
                  </c:pt>
                  <c:pt idx="217">
                    <c:v> RD$42,939.63 </c:v>
                  </c:pt>
                  <c:pt idx="218">
                    <c:v> RD$184,252.86 </c:v>
                  </c:pt>
                  <c:pt idx="219">
                    <c:v> RD$59,914.56 </c:v>
                  </c:pt>
                  <c:pt idx="220">
                    <c:v> RD$125,795.56 </c:v>
                  </c:pt>
                  <c:pt idx="221">
                    <c:v> RD$7,835.20 </c:v>
                  </c:pt>
                  <c:pt idx="222">
                    <c:v> RD$12,385.28 </c:v>
                  </c:pt>
                  <c:pt idx="223">
                    <c:v> RD$6,000.01 </c:v>
                  </c:pt>
                  <c:pt idx="224">
                    <c:v> RD$56,050.00 </c:v>
                  </c:pt>
                  <c:pt idx="225">
                    <c:v> RD$8,657.42 </c:v>
                  </c:pt>
                  <c:pt idx="226">
                    <c:v> RD$6,493.07 </c:v>
                  </c:pt>
                  <c:pt idx="227">
                    <c:v> RD$1,105.66 </c:v>
                  </c:pt>
                  <c:pt idx="228">
                    <c:v> RD$23,010.00 </c:v>
                  </c:pt>
                  <c:pt idx="229">
                    <c:v> RD$230.10 </c:v>
                  </c:pt>
                  <c:pt idx="230">
                    <c:v> RD$767.00 </c:v>
                  </c:pt>
                  <c:pt idx="231">
                    <c:v> RD$10,738.00 </c:v>
                  </c:pt>
                  <c:pt idx="232">
                    <c:v> RD$708.00 </c:v>
                  </c:pt>
                  <c:pt idx="233">
                    <c:v> RD$1,534.00 </c:v>
                  </c:pt>
                  <c:pt idx="234">
                    <c:v> RD$33.04 </c:v>
                  </c:pt>
                  <c:pt idx="235">
                    <c:v> RD$53.10 </c:v>
                  </c:pt>
                  <c:pt idx="236">
                    <c:v> RD$14.16 </c:v>
                  </c:pt>
                  <c:pt idx="237">
                    <c:v> RD$57.82 </c:v>
                  </c:pt>
                  <c:pt idx="238">
                    <c:v> RD$76.70 </c:v>
                  </c:pt>
                  <c:pt idx="239">
                    <c:v> RD$83.78 </c:v>
                  </c:pt>
                  <c:pt idx="240">
                    <c:v> RD$8,260.00 </c:v>
                  </c:pt>
                  <c:pt idx="241">
                    <c:v> RD$378.78 </c:v>
                  </c:pt>
                  <c:pt idx="242">
                    <c:v> RD$90.86 </c:v>
                  </c:pt>
                  <c:pt idx="243">
                    <c:v> RD$3.54 </c:v>
                  </c:pt>
                  <c:pt idx="244">
                    <c:v> RD$4.72 </c:v>
                  </c:pt>
                  <c:pt idx="245">
                    <c:v> RD$233.64 </c:v>
                  </c:pt>
                  <c:pt idx="246">
                    <c:v> RD$119.18 </c:v>
                  </c:pt>
                  <c:pt idx="247">
                    <c:v> RD$370.52 </c:v>
                  </c:pt>
                  <c:pt idx="248">
                    <c:v> RD$66.08 </c:v>
                  </c:pt>
                  <c:pt idx="249">
                    <c:v> RD$81.42 </c:v>
                  </c:pt>
                  <c:pt idx="250">
                    <c:v> RD$31.86 </c:v>
                  </c:pt>
                  <c:pt idx="251">
                    <c:v> RD$79.06 </c:v>
                  </c:pt>
                  <c:pt idx="252">
                    <c:v> RD$76.70 </c:v>
                  </c:pt>
                  <c:pt idx="253">
                    <c:v> RD$10,738.00 </c:v>
                  </c:pt>
                  <c:pt idx="254">
                    <c:v> RD$8,260.00 </c:v>
                  </c:pt>
                  <c:pt idx="255">
                    <c:v> RD$94.40 </c:v>
                  </c:pt>
                  <c:pt idx="256">
                    <c:v> RD$46.02 </c:v>
                  </c:pt>
                  <c:pt idx="257">
                    <c:v> RD$44.84 </c:v>
                  </c:pt>
                  <c:pt idx="258">
                    <c:v> RD$81.42 </c:v>
                  </c:pt>
                  <c:pt idx="259">
                    <c:v> RD$14.16 </c:v>
                  </c:pt>
                  <c:pt idx="260">
                    <c:v> RD$378.78 </c:v>
                  </c:pt>
                  <c:pt idx="261">
                    <c:v> RD$129.80 </c:v>
                  </c:pt>
                  <c:pt idx="262">
                    <c:v> RD$3.54 </c:v>
                  </c:pt>
                  <c:pt idx="263">
                    <c:v> RD$4.72 </c:v>
                  </c:pt>
                  <c:pt idx="264">
                    <c:v> RD$233.64 </c:v>
                  </c:pt>
                  <c:pt idx="265">
                    <c:v> RD$119.18 </c:v>
                  </c:pt>
                  <c:pt idx="266">
                    <c:v> RD$370.52 </c:v>
                  </c:pt>
                  <c:pt idx="267">
                    <c:v> RD$66.08 </c:v>
                  </c:pt>
                  <c:pt idx="268">
                    <c:v> RD$81.42 </c:v>
                  </c:pt>
                  <c:pt idx="269">
                    <c:v> RD$31.86 </c:v>
                  </c:pt>
                  <c:pt idx="270">
                    <c:v> RD$31.86 </c:v>
                  </c:pt>
                  <c:pt idx="271">
                    <c:v> RD$119.18 </c:v>
                  </c:pt>
                  <c:pt idx="272">
                    <c:v> RD$81.42 </c:v>
                  </c:pt>
                  <c:pt idx="273">
                    <c:v> RD$14.16 </c:v>
                  </c:pt>
                  <c:pt idx="274">
                    <c:v> RD$33.04 </c:v>
                  </c:pt>
                  <c:pt idx="275">
                    <c:v> RD$3.54 </c:v>
                  </c:pt>
                  <c:pt idx="276">
                    <c:v> RD$4.72 </c:v>
                  </c:pt>
                  <c:pt idx="277">
                    <c:v> RD$233.64 </c:v>
                  </c:pt>
                  <c:pt idx="278">
                    <c:v> RD$53.10 </c:v>
                  </c:pt>
                  <c:pt idx="279">
                    <c:v> RD$40.36 </c:v>
                  </c:pt>
                  <c:pt idx="280">
                    <c:v> RD$27.78 </c:v>
                  </c:pt>
                  <c:pt idx="281">
                    <c:v> RD$28,969.00 </c:v>
                  </c:pt>
                  <c:pt idx="282">
                    <c:v> RD$40,402.20 </c:v>
                  </c:pt>
                  <c:pt idx="283">
                    <c:v> RD$28,858.79 </c:v>
                  </c:pt>
                  <c:pt idx="284">
                    <c:v> RD$9,956.25 </c:v>
                  </c:pt>
                  <c:pt idx="285">
                    <c:v> RD$306.80 </c:v>
                  </c:pt>
                  <c:pt idx="286">
                    <c:v> RD$306.80 </c:v>
                  </c:pt>
                  <c:pt idx="287">
                    <c:v> RD$413.00 </c:v>
                  </c:pt>
                  <c:pt idx="288">
                    <c:v> RD$13,688.00 </c:v>
                  </c:pt>
                  <c:pt idx="289">
                    <c:v> RD$14,160.00 </c:v>
                  </c:pt>
                  <c:pt idx="290">
                    <c:v> RD$3,658.00 </c:v>
                  </c:pt>
                  <c:pt idx="291">
                    <c:v> RD$2,950.00 </c:v>
                  </c:pt>
                  <c:pt idx="292">
                    <c:v> RD$708.00 </c:v>
                  </c:pt>
                  <c:pt idx="293">
                    <c:v> RD$4,838.00 </c:v>
                  </c:pt>
                  <c:pt idx="294">
                    <c:v> RD$424.80 </c:v>
                  </c:pt>
                  <c:pt idx="295">
                    <c:v> RD$82.60 </c:v>
                  </c:pt>
                  <c:pt idx="296">
                    <c:v> RD$236.00 </c:v>
                  </c:pt>
                  <c:pt idx="297">
                    <c:v> RD$10,974.00 </c:v>
                  </c:pt>
                  <c:pt idx="298">
                    <c:v> RD$381.14 </c:v>
                  </c:pt>
                  <c:pt idx="299">
                    <c:v> RD$382.32 </c:v>
                  </c:pt>
                  <c:pt idx="300">
                    <c:v> RD$5,062.20 </c:v>
                  </c:pt>
                  <c:pt idx="301">
                    <c:v> RD$6,341.18 </c:v>
                  </c:pt>
                  <c:pt idx="302">
                    <c:v> RD$826.00 </c:v>
                  </c:pt>
                  <c:pt idx="303">
                    <c:v> RD$277.30 </c:v>
                  </c:pt>
                  <c:pt idx="304">
                    <c:v> RD$354.00 </c:v>
                  </c:pt>
                  <c:pt idx="305">
                    <c:v> RD$4,720.00 </c:v>
                  </c:pt>
                  <c:pt idx="306">
                    <c:v> RD$4,720.00 </c:v>
                  </c:pt>
                  <c:pt idx="307">
                    <c:v> RD$1,416.00 </c:v>
                  </c:pt>
                  <c:pt idx="308">
                    <c:v> RD$47,970.54 </c:v>
                  </c:pt>
                  <c:pt idx="309">
                    <c:v> RD$4,307.00 </c:v>
                  </c:pt>
                  <c:pt idx="310">
                    <c:v> RD$1,118.12 </c:v>
                  </c:pt>
                  <c:pt idx="311">
                    <c:v> RD$55.46 </c:v>
                  </c:pt>
                  <c:pt idx="312">
                    <c:v> RD$1,416.00 </c:v>
                  </c:pt>
                  <c:pt idx="313">
                    <c:v> RD$2,478.00 </c:v>
                  </c:pt>
                  <c:pt idx="314">
                    <c:v> RD$9,204.00 </c:v>
                  </c:pt>
                  <c:pt idx="315">
                    <c:v> RD$9,558.00 </c:v>
                  </c:pt>
                  <c:pt idx="316">
                    <c:v> RD$4,891.10 </c:v>
                  </c:pt>
                  <c:pt idx="317">
                    <c:v> RD$19,824.00 </c:v>
                  </c:pt>
                  <c:pt idx="318">
                    <c:v> RD$16,874.00 </c:v>
                  </c:pt>
                  <c:pt idx="319">
                    <c:v> RD$5,664.00 </c:v>
                  </c:pt>
                  <c:pt idx="320">
                    <c:v> RD$8,850.00 </c:v>
                  </c:pt>
                  <c:pt idx="321">
                    <c:v> RD$9,204.00 </c:v>
                  </c:pt>
                  <c:pt idx="322">
                    <c:v> RD$2,832.00 </c:v>
                  </c:pt>
                  <c:pt idx="323">
                    <c:v> RD$46,610.00 </c:v>
                  </c:pt>
                  <c:pt idx="324">
                    <c:v> RD$19,470.00 </c:v>
                  </c:pt>
                  <c:pt idx="325">
                    <c:v> RD$79.06 </c:v>
                  </c:pt>
                  <c:pt idx="326">
                    <c:v> RD$354.00 </c:v>
                  </c:pt>
                  <c:pt idx="327">
                    <c:v> RD$413.00 </c:v>
                  </c:pt>
                  <c:pt idx="328">
                    <c:v> RD$43.66 </c:v>
                  </c:pt>
                  <c:pt idx="329">
                    <c:v> RD$295.00 </c:v>
                  </c:pt>
                  <c:pt idx="330">
                    <c:v> RD$79.06 </c:v>
                  </c:pt>
                  <c:pt idx="331">
                    <c:v> RD$4,594.92 </c:v>
                  </c:pt>
                  <c:pt idx="332">
                    <c:v> RD$41,064.00 </c:v>
                  </c:pt>
                  <c:pt idx="333">
                    <c:v> RD$5,197.90 </c:v>
                  </c:pt>
                  <c:pt idx="334">
                    <c:v> RD$69,006.40 </c:v>
                  </c:pt>
                  <c:pt idx="335">
                    <c:v> RD$2,141.70 </c:v>
                  </c:pt>
                  <c:pt idx="336">
                    <c:v> RD$279,058.20 </c:v>
                  </c:pt>
                  <c:pt idx="337">
                    <c:v> RD$188.80 </c:v>
                  </c:pt>
                  <c:pt idx="338">
                    <c:v> RD$236.00 </c:v>
                  </c:pt>
                  <c:pt idx="339">
                    <c:v> RD$130.98 </c:v>
                  </c:pt>
                  <c:pt idx="340">
                    <c:v> RD$212.40 </c:v>
                  </c:pt>
                  <c:pt idx="341">
                    <c:v> RD$107.38 </c:v>
                  </c:pt>
                  <c:pt idx="342">
                    <c:v> RD$135.70 </c:v>
                  </c:pt>
                  <c:pt idx="343">
                    <c:v> RD$130.98 </c:v>
                  </c:pt>
                  <c:pt idx="344">
                    <c:v> RD$136.88 </c:v>
                  </c:pt>
                  <c:pt idx="345">
                    <c:v> RD$147.50 </c:v>
                  </c:pt>
                  <c:pt idx="346">
                    <c:v> RD$89.68 </c:v>
                  </c:pt>
                  <c:pt idx="347">
                    <c:v> RD$236.00 </c:v>
                  </c:pt>
                  <c:pt idx="348">
                    <c:v> RD$231.28 </c:v>
                  </c:pt>
                  <c:pt idx="349">
                    <c:v> RD$156.94 </c:v>
                  </c:pt>
                  <c:pt idx="350">
                    <c:v> RD$44.84 </c:v>
                  </c:pt>
                  <c:pt idx="351">
                    <c:v> RD$1,298.00 </c:v>
                  </c:pt>
                  <c:pt idx="352">
                    <c:v> RD$48.38 </c:v>
                  </c:pt>
                  <c:pt idx="353">
                    <c:v> RD$56.64 </c:v>
                  </c:pt>
                  <c:pt idx="354">
                    <c:v> RD$225.38 </c:v>
                  </c:pt>
                  <c:pt idx="355">
                    <c:v> RD$30.68 </c:v>
                  </c:pt>
                  <c:pt idx="356">
                    <c:v> RD$5,490.00 </c:v>
                  </c:pt>
                  <c:pt idx="357">
                    <c:v> RD$70,000.00 </c:v>
                  </c:pt>
                  <c:pt idx="358">
                    <c:v> RD$16,850.00 </c:v>
                  </c:pt>
                  <c:pt idx="359">
                    <c:v> RD$72,250.00 </c:v>
                  </c:pt>
                  <c:pt idx="360">
                    <c:v> RD$23,925.00 </c:v>
                  </c:pt>
                  <c:pt idx="361">
                    <c:v> RD$12,640.04 </c:v>
                  </c:pt>
                  <c:pt idx="362">
                    <c:v> RD$4,436.80 </c:v>
                  </c:pt>
                  <c:pt idx="363">
                    <c:v> RD$11,387.00 </c:v>
                  </c:pt>
                  <c:pt idx="364">
                    <c:v> RD$6,372.00 </c:v>
                  </c:pt>
                  <c:pt idx="365">
                    <c:v> RD$34,928.00 </c:v>
                  </c:pt>
                  <c:pt idx="366">
                    <c:v> RD$31,270.00 </c:v>
                  </c:pt>
                  <c:pt idx="367">
                    <c:v> RD$11,788.20 </c:v>
                  </c:pt>
                  <c:pt idx="368">
                    <c:v> RD$29,028.00 </c:v>
                  </c:pt>
                  <c:pt idx="369">
                    <c:v> RD$3,776.00 </c:v>
                  </c:pt>
                  <c:pt idx="370">
                    <c:v> RD$2,348.20 </c:v>
                  </c:pt>
                  <c:pt idx="371">
                    <c:v>Total General</c:v>
                  </c:pt>
                </c:lvl>
                <c:lvl>
                  <c:pt idx="0">
                    <c:v>COMPUTADORAS DE ESCRITORIO HP PRODESK </c:v>
                  </c:pt>
                  <c:pt idx="1">
                    <c:v>HOST DELL OPTIPLEX 3020 SMALL FORM FACTOR</c:v>
                  </c:pt>
                  <c:pt idx="2">
                    <c:v>ZERO CLIENT ACER A-400</c:v>
                  </c:pt>
                  <c:pt idx="3">
                    <c:v>MONITORES</c:v>
                  </c:pt>
                  <c:pt idx="4">
                    <c:v>BOCINAS EXTERNAS KLIPX MINI USB KES -210</c:v>
                  </c:pt>
                  <c:pt idx="5">
                    <c:v>SWITCH ETHERNET TIPO A (D-LINK DGS -1008A/L)</c:v>
                  </c:pt>
                  <c:pt idx="6">
                    <c:v>SWITCH ETHERNET TIPO B (HP) DE 24 PUERTOS</c:v>
                  </c:pt>
                  <c:pt idx="7">
                    <c:v>TELEVISORES PLASMA KTC LED</c:v>
                  </c:pt>
                  <c:pt idx="8">
                    <c:v>PROYECTORES INFOCUS IN112</c:v>
                  </c:pt>
                  <c:pt idx="9">
                    <c:v>SERVIDORES (HOST HP PRODESK)</c:v>
                  </c:pt>
                  <c:pt idx="10">
                    <c:v>CLIENT ZERO ATRUST M320</c:v>
                  </c:pt>
                  <c:pt idx="11">
                    <c:v>MONITOR HP 18.5"</c:v>
                  </c:pt>
                  <c:pt idx="12">
                    <c:v>BOCINAS EXTERNAS   </c:v>
                  </c:pt>
                  <c:pt idx="13">
                    <c:v>SWITCH ETHERNET TIPO A (HP 1405-8G)</c:v>
                  </c:pt>
                  <c:pt idx="14">
                    <c:v>SWITCH ETHERNET TIPO B (HP 1910-24G)</c:v>
                  </c:pt>
                  <c:pt idx="15">
                    <c:v>LAPTOPS HP</c:v>
                  </c:pt>
                  <c:pt idx="16">
                    <c:v>CARROS DE CARGA PARA LAPTOPS</c:v>
                  </c:pt>
                  <c:pt idx="17">
                    <c:v>ACCES POINT HP M200</c:v>
                  </c:pt>
                  <c:pt idx="18">
                    <c:v> BOCINAS MULTIMEDIA STEREO KLIPX KES 370/390</c:v>
                  </c:pt>
                  <c:pt idx="19">
                    <c:v>VIDEO PROYECTOR NEC VE282B 2800 LUMENG</c:v>
                  </c:pt>
                  <c:pt idx="20">
                    <c:v>PANTALLA BLANCA KLIPX /MUSTANG 86</c:v>
                  </c:pt>
                  <c:pt idx="21">
                    <c:v>SERVIDORES (HOST HP COMPAQ 6300/600G1)</c:v>
                  </c:pt>
                  <c:pt idx="22">
                    <c:v>CLIENT ZERO ATRUST M320</c:v>
                  </c:pt>
                  <c:pt idx="23">
                    <c:v>MONITORES ACER LED 19.5 PULGADAS V206HQL</c:v>
                  </c:pt>
                  <c:pt idx="24">
                    <c:v>BOCINAS KLIPX STEREO 2.0 4W (KES210/2015 USB)</c:v>
                  </c:pt>
                  <c:pt idx="25">
                    <c:v>USB HUB DE 7 PUERTOS 2.0 AGILER</c:v>
                  </c:pt>
                  <c:pt idx="26">
                    <c:v>100 cajas  de 1/2 unid. por caja</c:v>
                  </c:pt>
                  <c:pt idx="27">
                    <c:v>3,377  cjas de 1 und. c/u</c:v>
                  </c:pt>
                  <c:pt idx="28">
                    <c:v> 2,337 cajas de 6 und. c/u</c:v>
                  </c:pt>
                  <c:pt idx="29">
                    <c:v>17,401 cajas de 1 und. c/u</c:v>
                  </c:pt>
                  <c:pt idx="30">
                    <c:v>414.7 cajas de 50 und. c/u</c:v>
                  </c:pt>
                  <c:pt idx="31">
                    <c:v>582 cajas de 4 und. c/u</c:v>
                  </c:pt>
                  <c:pt idx="32">
                    <c:v>321cajas de 1 und. c/u</c:v>
                  </c:pt>
                  <c:pt idx="33">
                    <c:v>1,575 cajas de 1 und. c/u</c:v>
                  </c:pt>
                  <c:pt idx="34">
                    <c:v>100 cajas de 1 und. c/u</c:v>
                  </c:pt>
                  <c:pt idx="35">
                    <c:v>3,845 cajas de 1 und. c/u</c:v>
                  </c:pt>
                  <c:pt idx="36">
                    <c:v>2,570.83 cajas de 6 und. c/u</c:v>
                  </c:pt>
                  <c:pt idx="37">
                    <c:v>19,287 cjas de 1 und. c/u</c:v>
                  </c:pt>
                  <c:pt idx="38">
                    <c:v>387.24 cjas de 50 und. c/u</c:v>
                  </c:pt>
                  <c:pt idx="39">
                    <c:v>585.25 cjas de 4 und. c/u</c:v>
                  </c:pt>
                  <c:pt idx="40">
                    <c:v>2570cjas de 1 und. c/u</c:v>
                  </c:pt>
                  <c:pt idx="41">
                    <c:v>1760 cjas de 1 und. c/u</c:v>
                  </c:pt>
                  <c:pt idx="42">
                    <c:v>88 cjas de 1 und. c/u</c:v>
                  </c:pt>
                  <c:pt idx="43">
                    <c:v>5.75 cjas de 12 und. c/u</c:v>
                  </c:pt>
                  <c:pt idx="44">
                    <c:v>294.75 cjas de 4 und. c/u</c:v>
                  </c:pt>
                  <c:pt idx="45">
                    <c:v>1,047 cjas de 1 und. c/u</c:v>
                  </c:pt>
                  <c:pt idx="46">
                    <c:v>1,150 cjas de 1 und. c/u</c:v>
                  </c:pt>
                  <c:pt idx="47">
                    <c:v>1,114 cjas de 1 und. c/u</c:v>
                  </c:pt>
                  <c:pt idx="48">
                    <c:v>778 cjas de 6 und. c/u</c:v>
                  </c:pt>
                  <c:pt idx="49">
                    <c:v>6892 cjas de 1 und. c/u</c:v>
                  </c:pt>
                  <c:pt idx="50">
                    <c:v>229.68 cjas de 50 und. c/u</c:v>
                  </c:pt>
                  <c:pt idx="51">
                    <c:v>28.87 cjas de 48 und. c/u</c:v>
                  </c:pt>
                  <c:pt idx="52">
                    <c:v>SWITCH CNET (SWITCH 8 PUERTO)</c:v>
                  </c:pt>
                  <c:pt idx="53">
                    <c:v>LAPTOPS PORTATILES DELL LATITUDE E5430</c:v>
                  </c:pt>
                  <c:pt idx="54">
                    <c:v>COMPUTADORA DE ESCRITORIO DELL OPTIPLEX 3020 MINITOWER</c:v>
                  </c:pt>
                  <c:pt idx="55">
                    <c:v>COMPUTADOR PORTATIL HP</c:v>
                  </c:pt>
                  <c:pt idx="56">
                    <c:v>FOTOCOPIADORA 11X17 COLOR CREMA</c:v>
                  </c:pt>
                  <c:pt idx="57">
                    <c:v>SCANER HP SCANJET ENTRI 5000</c:v>
                  </c:pt>
                  <c:pt idx="58">
                    <c:v>IMPRESORA MULTIFUNCIONAL BLANCO Y NEGRO HP M630H</c:v>
                  </c:pt>
                  <c:pt idx="59">
                    <c:v>IMPRESORA HP LASER JET BLANCO Y NEGRO</c:v>
                  </c:pt>
                  <c:pt idx="60">
                    <c:v>IMPRESORA HP LASER JET A COLOR</c:v>
                  </c:pt>
                  <c:pt idx="61">
                    <c:v>IMPRESORA MULTIFUNCIONAL CON SCANER INTEGRADO, DE BUENA CALIDAD (HP 2546)</c:v>
                  </c:pt>
                  <c:pt idx="62">
                    <c:v>IMPRESORA FOTOCOPIADORA MULTIFUNCIONAL CON FUNCIONES ST/CREMA (HP C4480)</c:v>
                  </c:pt>
                  <c:pt idx="63">
                    <c:v>UPS SMART CENTRAL POWER</c:v>
                  </c:pt>
                  <c:pt idx="64">
                    <c:v>SCANER FUJITSU IX500</c:v>
                  </c:pt>
                  <c:pt idx="65">
                    <c:v>TROMPETA ESTÁNDAR SIB Bb</c:v>
                  </c:pt>
                  <c:pt idx="66">
                    <c:v>PLATILLOS (PAR) B8 16" BAND</c:v>
                  </c:pt>
                  <c:pt idx="67">
                    <c:v>AFINADORES ELECTRONICOS</c:v>
                  </c:pt>
                  <c:pt idx="68">
                    <c:v>DATA SHOW (PROYECTOR)</c:v>
                  </c:pt>
                  <c:pt idx="69">
                    <c:v>LLAVES PARA BATERIA </c:v>
                  </c:pt>
                  <c:pt idx="70">
                    <c:v>ORGANIZADOR DE CABLE NEWLINK HORIZONTAL 1U</c:v>
                  </c:pt>
                  <c:pt idx="71">
                    <c:v>RACK NEWLINK DE 18" WALLMOUNT ENCLOUSER GLASS DOOR (GABINETE)</c:v>
                  </c:pt>
                  <c:pt idx="72">
                    <c:v>BANDEJA NEWLINK DE 19 PULGADAS</c:v>
                  </c:pt>
                  <c:pt idx="73">
                    <c:v>PATC PANEL CAT5E DE 24 PUERTOS</c:v>
                  </c:pt>
                  <c:pt idx="74">
                    <c:v>JACK MODULE RJ45 CAT 5E</c:v>
                  </c:pt>
                  <c:pt idx="75">
                    <c:v>TAPA PARA RJ45 (1) SALIDA</c:v>
                  </c:pt>
                  <c:pt idx="76">
                    <c:v>CONECTORES RJ45</c:v>
                  </c:pt>
                  <c:pt idx="77">
                    <c:v>PATCH CORD CAT-5E DE 3 PIES</c:v>
                  </c:pt>
                  <c:pt idx="78">
                    <c:v>PATCH CORD CAT-5E DE 7 PIES </c:v>
                  </c:pt>
                  <c:pt idx="79">
                    <c:v>PATCH CORD CAT-5E DE 10 PIES </c:v>
                  </c:pt>
                  <c:pt idx="80">
                    <c:v>CABLE PARA RED UTP CAT-5E (ROLLOS DE 1000 PIES)</c:v>
                  </c:pt>
                  <c:pt idx="81">
                    <c:v>CANALETA PLASTICA 24X22</c:v>
                  </c:pt>
                  <c:pt idx="82">
                    <c:v>CAJAS DE SUPERFICIE 2X4  </c:v>
                  </c:pt>
                  <c:pt idx="83">
                    <c:v>TORNILLO TARUGO PLASTICO DE 1"</c:v>
                  </c:pt>
                  <c:pt idx="84">
                    <c:v>TORNILLO DIABLITO DE 1"</c:v>
                  </c:pt>
                  <c:pt idx="85">
                    <c:v>TUBERIA EMT DE 1"</c:v>
                  </c:pt>
                  <c:pt idx="86">
                    <c:v>REGISTRO EMT 5"X5"X1"</c:v>
                  </c:pt>
                  <c:pt idx="87">
                    <c:v>LETRA LB DE 1"</c:v>
                  </c:pt>
                  <c:pt idx="88">
                    <c:v>CONECTOR EMT DE 1"</c:v>
                  </c:pt>
                  <c:pt idx="89">
                    <c:v>COUPLING EMT DE 1"</c:v>
                  </c:pt>
                  <c:pt idx="90">
                    <c:v>GRAPA (ABRAZADERA) EMT DE 1"</c:v>
                  </c:pt>
                  <c:pt idx="91">
                    <c:v>LEVITON PACT PANEL UNIVERSAL GIGAMAX 5E (2 UNIDAD)</c:v>
                  </c:pt>
                  <c:pt idx="92">
                    <c:v>LEVITON ORGANIZADOR DE CABLES HORIZONTAL (2 UNIDAD)</c:v>
                  </c:pt>
                  <c:pt idx="93">
                    <c:v>GABINETE DE PARED</c:v>
                  </c:pt>
                  <c:pt idx="94">
                    <c:v>LEVITON CAT 5E CABLE UTP CM RATED, GRIS (CAJAS)</c:v>
                  </c:pt>
                  <c:pt idx="95">
                    <c:v>LEVITON PLACA DE PARED QUICKPORT 1 ENTRADA</c:v>
                  </c:pt>
                  <c:pt idx="96">
                    <c:v>LEVITON ESTANDAR UTP PATCH CORD CAT 5E  </c:v>
                  </c:pt>
                  <c:pt idx="97">
                    <c:v>LEVITON ESTANDAR UTP PATCH CORD CAT 5E </c:v>
                  </c:pt>
                  <c:pt idx="98">
                    <c:v>CONECTOR LEVITON CAT5E (PAQUETE DE 25 UNIDADES)</c:v>
                  </c:pt>
                  <c:pt idx="99">
                    <c:v>CONECTOR RJ45 LEVITON</c:v>
                  </c:pt>
                  <c:pt idx="100">
                    <c:v>CANALETA CUADRADA 24X22</c:v>
                  </c:pt>
                  <c:pt idx="101">
                    <c:v>CAJA DE REGISTRO PLASTICA P/CANALETA 2X4 KOPOS</c:v>
                  </c:pt>
                  <c:pt idx="102">
                    <c:v>TORNILLO TARUGO PLASTICO AZUL (100 PIEZAS)</c:v>
                  </c:pt>
                  <c:pt idx="103">
                    <c:v>TORNILLO DIABLITO 8X1</c:v>
                  </c:pt>
                  <c:pt idx="104">
                    <c:v>TUBOS EMT 1 TOPAZ</c:v>
                  </c:pt>
                  <c:pt idx="105">
                    <c:v>CAJA DE REGISTRO 5X5 C/KO 1 PULG.</c:v>
                  </c:pt>
                  <c:pt idx="106">
                    <c:v>LETRA EMT LB TOPAZ</c:v>
                  </c:pt>
                  <c:pt idx="107">
                    <c:v>CONECTOR EMT RECTO DE 1"</c:v>
                  </c:pt>
                  <c:pt idx="108">
                    <c:v>ANILLO COUPLING EMT DE 1"</c:v>
                  </c:pt>
                  <c:pt idx="109">
                    <c:v>ABRAZADERA EMT 1 PULG. 1 HOYO TOPAZ</c:v>
                  </c:pt>
                  <c:pt idx="110">
                    <c:v>GRAPA EMT 1 PULG. (ABRAZADERA)</c:v>
                  </c:pt>
                  <c:pt idx="111">
                    <c:v>CAJA DE REGISTRO 5X5 DE 1 PULGADA</c:v>
                  </c:pt>
                  <c:pt idx="112">
                    <c:v>CONECTOR COUPLING EMT DE 1 PULGADA</c:v>
                  </c:pt>
                  <c:pt idx="113">
                    <c:v>CONECTOR RJ45 CAT5E</c:v>
                  </c:pt>
                  <c:pt idx="114">
                    <c:v>JACK HEMBRA CAT5E</c:v>
                  </c:pt>
                  <c:pt idx="115">
                    <c:v>TORNILLOS TARUGO PLASTICO AZUL 5/16X1=25MM</c:v>
                  </c:pt>
                  <c:pt idx="116">
                    <c:v>TORNILLOS POR PAX DIABLITO</c:v>
                  </c:pt>
                  <c:pt idx="117">
                    <c:v>TUBO EMT 1.45MM DE  1 PULGADA</c:v>
                  </c:pt>
                  <c:pt idx="118">
                    <c:v>TAPA DE PARED 1 SALIDA PL -WP BLANCA LEVITON</c:v>
                  </c:pt>
                  <c:pt idx="119">
                    <c:v>DVD DOBLE CAPA</c:v>
                  </c:pt>
                  <c:pt idx="120">
                    <c:v>CD EN BLANCO</c:v>
                  </c:pt>
                  <c:pt idx="121">
                    <c:v>TELEVISORES LED DE 40"</c:v>
                  </c:pt>
                  <c:pt idx="122">
                    <c:v>EUPONIO ESTANDAR EN Bb</c:v>
                  </c:pt>
                  <c:pt idx="123">
                    <c:v>SAXOFON RENOR EN SIB Bb</c:v>
                  </c:pt>
                  <c:pt idx="124">
                    <c:v>TROMBON ALTO ESTANDAR EN Bb</c:v>
                  </c:pt>
                  <c:pt idx="125">
                    <c:v>ZAPATOS FEMENINOS</c:v>
                  </c:pt>
                  <c:pt idx="126">
                    <c:v>ZAPATOS MASCULINOS</c:v>
                  </c:pt>
                  <c:pt idx="127">
                    <c:v>HEAD SET</c:v>
                  </c:pt>
                  <c:pt idx="128">
                    <c:v>TELEFONOS IP</c:v>
                  </c:pt>
                  <c:pt idx="129">
                    <c:v>BOTONERA TELEFONO IP</c:v>
                  </c:pt>
                  <c:pt idx="130">
                    <c:v>MONITOR 19"</c:v>
                  </c:pt>
                  <c:pt idx="131">
                    <c:v>MOTHERBOARD</c:v>
                  </c:pt>
                  <c:pt idx="132">
                    <c:v>DISCO DURO 80GB</c:v>
                  </c:pt>
                  <c:pt idx="133">
                    <c:v>SCANER CANON</c:v>
                  </c:pt>
                  <c:pt idx="134">
                    <c:v>POWER SUPLY</c:v>
                  </c:pt>
                  <c:pt idx="135">
                    <c:v>MEDIAS ESCOLARES</c:v>
                  </c:pt>
                  <c:pt idx="136">
                    <c:v>CAMISAS ESCOLARES</c:v>
                  </c:pt>
                  <c:pt idx="137">
                    <c:v>HERRAMIENTAS PARA LABORATORIO DE CIENCIA</c:v>
                  </c:pt>
                  <c:pt idx="138">
                    <c:v>ESTUCHE PORTA LAPIZ</c:v>
                  </c:pt>
                  <c:pt idx="139">
                    <c:v>BULTOS DE 17" CON BOLSILLO</c:v>
                  </c:pt>
                  <c:pt idx="140">
                    <c:v>TECLADOS PS2</c:v>
                  </c:pt>
                  <c:pt idx="141">
                    <c:v>CAMARA DIGITAL SAMSUNG</c:v>
                  </c:pt>
                  <c:pt idx="142">
                    <c:v>BASE AEREA DE TELEVISION </c:v>
                  </c:pt>
                  <c:pt idx="143">
                    <c:v>COMPAS DE PIZARRA</c:v>
                  </c:pt>
                  <c:pt idx="144">
                    <c:v>CAMARAS (WEBCAM)</c:v>
                  </c:pt>
                  <c:pt idx="145">
                    <c:v>ANTENA DE RED</c:v>
                  </c:pt>
                  <c:pt idx="146">
                    <c:v>ANTENA  DE RED</c:v>
                  </c:pt>
                  <c:pt idx="147">
                    <c:v>ANTENA DE RED</c:v>
                  </c:pt>
                  <c:pt idx="148">
                    <c:v>RADIO DE RED</c:v>
                  </c:pt>
                  <c:pt idx="149">
                    <c:v>GUILLOTINA</c:v>
                  </c:pt>
                  <c:pt idx="150">
                    <c:v>CABLE VGA</c:v>
                  </c:pt>
                  <c:pt idx="151">
                    <c:v>PATCH CORD</c:v>
                  </c:pt>
                  <c:pt idx="152">
                    <c:v>SWITCH DE (5) PUERTOS</c:v>
                  </c:pt>
                  <c:pt idx="153">
                    <c:v>SWITCH NET PRO ADVANTEK DE 8 PUERTOS</c:v>
                  </c:pt>
                  <c:pt idx="154">
                    <c:v>SCANER</c:v>
                  </c:pt>
                  <c:pt idx="155">
                    <c:v>PANTALLA DE PROYECCION </c:v>
                  </c:pt>
                  <c:pt idx="156">
                    <c:v>MONITORES DELL DE 15 PULGADAS</c:v>
                  </c:pt>
                  <c:pt idx="157">
                    <c:v>SWITCH CISCO CODETEL 24 PUERTO</c:v>
                  </c:pt>
                  <c:pt idx="158">
                    <c:v>SWITCH 24 PÚERTOS NET </c:v>
                  </c:pt>
                  <c:pt idx="159">
                    <c:v>MONITORES DE 19 PULGADAS</c:v>
                  </c:pt>
                  <c:pt idx="160">
                    <c:v>SCANNER BENQ</c:v>
                  </c:pt>
                  <c:pt idx="161">
                    <c:v>IMPRESORAS HP DESKJET D 2660</c:v>
                  </c:pt>
                  <c:pt idx="162">
                    <c:v>LICENCIAS DE  TELEFONOS IP</c:v>
                  </c:pt>
                  <c:pt idx="163">
                    <c:v>SERVIDORES DELL</c:v>
                  </c:pt>
                  <c:pt idx="164">
                    <c:v>TELEFONOS IP</c:v>
                  </c:pt>
                  <c:pt idx="165">
                    <c:v>MOUSE PAD</c:v>
                  </c:pt>
                  <c:pt idx="166">
                    <c:v>CONTROL REMOTO</c:v>
                  </c:pt>
                  <c:pt idx="167">
                    <c:v>COPAS DE MEDIDA</c:v>
                  </c:pt>
                  <c:pt idx="168">
                    <c:v>CENTIMETRO DE MEDIDA</c:v>
                  </c:pt>
                  <c:pt idx="169">
                    <c:v>BORDES DE PIZARRA</c:v>
                  </c:pt>
                  <c:pt idx="170">
                    <c:v>COMPAS PARA ESTUDIANTES</c:v>
                  </c:pt>
                  <c:pt idx="171">
                    <c:v>MAGIC MOUSE INALAMBRICO  (WIRELES MULTI TOUCH MOUSE MARCA APPLE)</c:v>
                  </c:pt>
                  <c:pt idx="172">
                    <c:v>MICROFONOS INALAMBRICOS DE BUENA CALIDAD</c:v>
                  </c:pt>
                  <c:pt idx="173">
                    <c:v>GRABADORA DE AUDIO DIGITAL WS801/MP3 Y WMA STEREO RECORDING</c:v>
                  </c:pt>
                  <c:pt idx="174">
                    <c:v>TARJETA DE MEMORIA DE 64GB AJ-P2E064</c:v>
                  </c:pt>
                  <c:pt idx="175">
                    <c:v>BULTO PARA CAMARA P2 200</c:v>
                  </c:pt>
                  <c:pt idx="176">
                    <c:v>LECTOR DE TARJETA AJ-P2E064</c:v>
                  </c:pt>
                  <c:pt idx="177">
                    <c:v>CASSETEES MINI DV (CINTAS MAGNETICA) CINTAS PREMIUN</c:v>
                  </c:pt>
                  <c:pt idx="178">
                    <c:v>TABLAS PERIODICAS</c:v>
                  </c:pt>
                  <c:pt idx="179">
                    <c:v>RANGO DE EQUIVALENCIA</c:v>
                  </c:pt>
                  <c:pt idx="180">
                    <c:v>PITOS</c:v>
                  </c:pt>
                  <c:pt idx="181">
                    <c:v>RELOJES PARA ESTUDIANTES </c:v>
                  </c:pt>
                  <c:pt idx="182">
                    <c:v>CIRCULOS DE FRACCIONES</c:v>
                  </c:pt>
                  <c:pt idx="183">
                    <c:v>TANGRAN</c:v>
                  </c:pt>
                  <c:pt idx="184">
                    <c:v> JUEGO DE FORMAR  FRASES</c:v>
                  </c:pt>
                  <c:pt idx="185">
                    <c:v>ASOCIACION DE PALABRAS CONTRARIAS</c:v>
                  </c:pt>
                  <c:pt idx="186">
                    <c:v>ESCARCHA</c:v>
                  </c:pt>
                  <c:pt idx="187">
                    <c:v>RELOJ DEL PROFESOR</c:v>
                  </c:pt>
                  <c:pt idx="188">
                    <c:v>FIGURA CONTABLE</c:v>
                  </c:pt>
                  <c:pt idx="189">
                    <c:v>JUEGO DE ANGULOS</c:v>
                  </c:pt>
                  <c:pt idx="190">
                    <c:v>COMPAS DE ESTUDIANTE</c:v>
                  </c:pt>
                  <c:pt idx="191">
                    <c:v>BALANZA O PESA</c:v>
                  </c:pt>
                  <c:pt idx="192">
                    <c:v>PINCEL # 10</c:v>
                  </c:pt>
                  <c:pt idx="193">
                    <c:v>PINCEL  # 14</c:v>
                  </c:pt>
                  <c:pt idx="194">
                    <c:v>JUEGO DE ABECEDARIO</c:v>
                  </c:pt>
                  <c:pt idx="195">
                    <c:v>CENTIMETRO </c:v>
                  </c:pt>
                  <c:pt idx="196">
                    <c:v>FLAUTA TRAVERSA ESTANDAR </c:v>
                  </c:pt>
                  <c:pt idx="197">
                    <c:v>MICROSCOPIO</c:v>
                  </c:pt>
                  <c:pt idx="198">
                    <c:v>SAXOFON ALTO ESTANDAR</c:v>
                  </c:pt>
                  <c:pt idx="199">
                    <c:v>TUBA  EB</c:v>
                  </c:pt>
                  <c:pt idx="200">
                    <c:v>TROMPA</c:v>
                  </c:pt>
                  <c:pt idx="201">
                    <c:v>GRABADORA DIGITAL OLYMPUS WS-822, VOICE RECORDER</c:v>
                  </c:pt>
                  <c:pt idx="202">
                    <c:v>MICROFONO GE TLX-CNF100 TIPO CUELLO</c:v>
                  </c:pt>
                  <c:pt idx="203">
                    <c:v>SET DE PIEZAS ROBOTICAS PARA NIÑOS DEL 1ER CICLO DE BASICA WEDO</c:v>
                  </c:pt>
                  <c:pt idx="204">
                    <c:v>SET DE PIEZAS ROBOTICAS ADICIONALES PARA SET DE EQUIPOS PRINCIPALES PARA NIÑOS DESDE 1ER CICLO DE BASICA</c:v>
                  </c:pt>
                  <c:pt idx="205">
                    <c:v>LICENCIA DE SOFTWARE PARA SET DE PIEZAS DE ROBOTICA PARA NIÑOS DE 1ER CICLO DE BASICA WEDO</c:v>
                  </c:pt>
                  <c:pt idx="206">
                    <c:v>SET  DE ROBOTICA PAR NIÑOS DE 2DO CICLO DE BASICA HASTA MEDIA</c:v>
                  </c:pt>
                  <c:pt idx="207">
                    <c:v>SET DE PIEZAS DE ROBOTICA ADICIONALES PARA SET DE EQUIPOS PRINCIPALES PARA NIÑOS DESDE 2DO CICLO DE BASICA A MEDIA</c:v>
                  </c:pt>
                  <c:pt idx="208">
                    <c:v>SOFTWARE Y LICENCIA DE SITIO PARA SET DE PIEZAS DE ROBOTICA PARA NIÑO DE 2DO CICLO DE BASICA A MEDIA</c:v>
                  </c:pt>
                  <c:pt idx="209">
                    <c:v>SENSOR DE TEMPERATURA V46</c:v>
                  </c:pt>
                  <c:pt idx="210">
                    <c:v>SENSOR DE SONIDO V120</c:v>
                  </c:pt>
                  <c:pt idx="212">
                    <c:v>28.87 cjas de 48 und. c/u</c:v>
                  </c:pt>
                  <c:pt idx="213">
                    <c:v>2,808  cjas de 1 und. c/u</c:v>
                  </c:pt>
                  <c:pt idx="214">
                    <c:v>153 cjas de 1 und. c/u</c:v>
                  </c:pt>
                  <c:pt idx="215">
                    <c:v>392 cjas de 1 und. c/u</c:v>
                  </c:pt>
                  <c:pt idx="216">
                    <c:v>1 cjas de 1 und. </c:v>
                  </c:pt>
                  <c:pt idx="217">
                    <c:v>6 cjas de 1 und. c/u</c:v>
                  </c:pt>
                  <c:pt idx="218">
                    <c:v>65 cajas  de 1/2 unidad por caja</c:v>
                  </c:pt>
                  <c:pt idx="219">
                    <c:v>104 cjas de 1 und. c/u</c:v>
                  </c:pt>
                  <c:pt idx="220">
                    <c:v>3 cjas de 1 und. c/u</c:v>
                  </c:pt>
                  <c:pt idx="221">
                    <c:v>2 cjas de 1 und. c/u</c:v>
                  </c:pt>
                  <c:pt idx="222">
                    <c:v>1 cjas de 1 und. </c:v>
                  </c:pt>
                  <c:pt idx="223">
                    <c:v>8 cjas de 1 und. c/u</c:v>
                  </c:pt>
                  <c:pt idx="224">
                    <c:v>1 cjas de 1 und. </c:v>
                  </c:pt>
                  <c:pt idx="225">
                    <c:v>992 cjas de 4 und. c/u</c:v>
                  </c:pt>
                  <c:pt idx="226">
                    <c:v>99 cjas de 8 und. c/u</c:v>
                  </c:pt>
                  <c:pt idx="227">
                    <c:v>54 cjas de 1 und. c/u</c:v>
                  </c:pt>
                  <c:pt idx="228">
                    <c:v>296 cjas de 1 und. c/u</c:v>
                  </c:pt>
                  <c:pt idx="229">
                    <c:v>14 cjas de 1 und. c/u</c:v>
                  </c:pt>
                  <c:pt idx="230">
                    <c:v>303 cjas de 1 und. c/u</c:v>
                  </c:pt>
                  <c:pt idx="231">
                    <c:v>312 cjas de 1 und. c/u</c:v>
                  </c:pt>
                  <c:pt idx="232">
                    <c:v>401 cjas de 1 und. </c:v>
                  </c:pt>
                  <c:pt idx="233">
                    <c:v>63.40 cjas de 5 und. </c:v>
                  </c:pt>
                  <c:pt idx="234">
                    <c:v>38.83 cjas de 200 und. c/u</c:v>
                  </c:pt>
                  <c:pt idx="235">
                    <c:v>699.5 cjas de 10 und. c/u</c:v>
                  </c:pt>
                  <c:pt idx="236">
                    <c:v>61.82 cjas de 50 und. c/u</c:v>
                  </c:pt>
                  <c:pt idx="237">
                    <c:v>107.8 cjas de 50 und. c/u</c:v>
                  </c:pt>
                  <c:pt idx="238">
                    <c:v>170.24 cjas de 25 und. c/u</c:v>
                  </c:pt>
                  <c:pt idx="239">
                    <c:v>200 cjas de 25 und. c/u</c:v>
                  </c:pt>
                  <c:pt idx="240">
                    <c:v>94 cjas de 1000 pies c/u</c:v>
                  </c:pt>
                  <c:pt idx="241">
                    <c:v> 31 cjas de 15 und. c/u</c:v>
                  </c:pt>
                  <c:pt idx="242">
                    <c:v>139 cjas de 50 und. c/u</c:v>
                  </c:pt>
                  <c:pt idx="243">
                    <c:v>50.5 cjas de 1000 und. c/u</c:v>
                  </c:pt>
                  <c:pt idx="244">
                    <c:v>54.3 cjas de 1000 und. c/u</c:v>
                  </c:pt>
                  <c:pt idx="245">
                    <c:v>1,203 und. </c:v>
                  </c:pt>
                  <c:pt idx="246">
                    <c:v>481 cjas de 1 und. c/u</c:v>
                  </c:pt>
                  <c:pt idx="247">
                    <c:v>9.62 cjas de 50 und. c/u</c:v>
                  </c:pt>
                  <c:pt idx="248">
                    <c:v>19.24 cjas de 50 und. c/u</c:v>
                  </c:pt>
                  <c:pt idx="249">
                    <c:v>24.06 cjas de 50 und. c/u</c:v>
                  </c:pt>
                  <c:pt idx="250">
                    <c:v>48.12 cjas de 50 und. c/u</c:v>
                  </c:pt>
                  <c:pt idx="251">
                    <c:v>319 cjas de 1 und. c/u</c:v>
                  </c:pt>
                  <c:pt idx="252">
                    <c:v>319 cjas de 1 und. c/u</c:v>
                  </c:pt>
                  <c:pt idx="253">
                    <c:v>325 cjas de 1 und. c/u</c:v>
                  </c:pt>
                  <c:pt idx="254">
                    <c:v>189 cjas de 1000 pies c/u</c:v>
                  </c:pt>
                  <c:pt idx="255">
                    <c:v>Cjas de 10 und.</c:v>
                  </c:pt>
                  <c:pt idx="256">
                    <c:v>64.72 cjas de 50 und. c/u</c:v>
                  </c:pt>
                  <c:pt idx="257">
                    <c:v>80.16 cjas de 25 und. c/u</c:v>
                  </c:pt>
                  <c:pt idx="258">
                    <c:v>14.28 cjas de 25 und. c/u</c:v>
                  </c:pt>
                  <c:pt idx="259">
                    <c:v>67.4 cjas de 50 und. c/u</c:v>
                  </c:pt>
                  <c:pt idx="260">
                    <c:v>cajas de 15 unidades</c:v>
                  </c:pt>
                  <c:pt idx="261">
                    <c:v>108.2 cjas de 50 und. c/u</c:v>
                  </c:pt>
                  <c:pt idx="262">
                    <c:v>49.4 cjas de 1000 und. c/u</c:v>
                  </c:pt>
                  <c:pt idx="263">
                    <c:v>48 cjas de 1000 und. c/u</c:v>
                  </c:pt>
                  <c:pt idx="264">
                    <c:v>1,102 unds.</c:v>
                  </c:pt>
                  <c:pt idx="265">
                    <c:v>8.92 cjas de 50 und. c/u</c:v>
                  </c:pt>
                  <c:pt idx="266">
                    <c:v>8.64 cjas de 50 und. c/u</c:v>
                  </c:pt>
                  <c:pt idx="267">
                    <c:v>15.48 cjas de 50 und. c/u</c:v>
                  </c:pt>
                  <c:pt idx="268">
                    <c:v>21.44 cjas de 50 und. c/u</c:v>
                  </c:pt>
                  <c:pt idx="269">
                    <c:v>22.11 cjas de 100und. c/u</c:v>
                  </c:pt>
                  <c:pt idx="270">
                    <c:v>6.48 cjas de 50 und. c/u</c:v>
                  </c:pt>
                  <c:pt idx="271">
                    <c:v>57 cjas de 1 und. c/u</c:v>
                  </c:pt>
                  <c:pt idx="272">
                    <c:v>6.28 cjas de 50 und. c/u</c:v>
                  </c:pt>
                  <c:pt idx="273">
                    <c:v> cjas de 50 und. c/u</c:v>
                  </c:pt>
                  <c:pt idx="274">
                    <c:v> cjas de 200 und. c/u</c:v>
                  </c:pt>
                  <c:pt idx="275">
                    <c:v>23 cjas de 1000 und. c/u</c:v>
                  </c:pt>
                  <c:pt idx="276">
                    <c:v>11.47 cjas de 1000 und. c/u</c:v>
                  </c:pt>
                  <c:pt idx="277">
                    <c:v>136 unds.</c:v>
                  </c:pt>
                  <c:pt idx="278">
                    <c:v>377.84 cjas de 25 und. c/u</c:v>
                  </c:pt>
                  <c:pt idx="279">
                    <c:v>unidades</c:v>
                  </c:pt>
                  <c:pt idx="280">
                    <c:v>unidades</c:v>
                  </c:pt>
                  <c:pt idx="281">
                    <c:v>109 cjas de 1 und. c/u</c:v>
                  </c:pt>
                  <c:pt idx="282">
                    <c:v>659 cjas de 1 und. c/u</c:v>
                  </c:pt>
                  <c:pt idx="283">
                    <c:v>965 cjas de 2 und. c/u</c:v>
                  </c:pt>
                  <c:pt idx="284">
                    <c:v>1199 cjas de 1 und. c/u</c:v>
                  </c:pt>
                  <c:pt idx="285">
                    <c:v>2287.5 cjas de 24 und. c/u</c:v>
                  </c:pt>
                  <c:pt idx="286">
                    <c:v>997.41 cjas de 24 und. c/u</c:v>
                  </c:pt>
                  <c:pt idx="287">
                    <c:v>20 cjas de 100 und. c/u</c:v>
                  </c:pt>
                  <c:pt idx="288">
                    <c:v>120 cjas de 10 und. c/u</c:v>
                  </c:pt>
                  <c:pt idx="289">
                    <c:v>20 cjas de 10 und. c/u</c:v>
                  </c:pt>
                  <c:pt idx="290">
                    <c:v>42 cjas de 1 und. c/u</c:v>
                  </c:pt>
                  <c:pt idx="291">
                    <c:v>120 cjas de 1 und. c/u</c:v>
                  </c:pt>
                  <c:pt idx="292">
                    <c:v>23.33 cjas de 12 und. c/u</c:v>
                  </c:pt>
                  <c:pt idx="293">
                    <c:v>58 cjas de 1 und. c/u</c:v>
                  </c:pt>
                  <c:pt idx="294">
                    <c:v>261 cjas de 1 und. c/u</c:v>
                  </c:pt>
                  <c:pt idx="295">
                    <c:v>1065 cjas de 72 und. c/u</c:v>
                  </c:pt>
                  <c:pt idx="296">
                    <c:v>236.27 sacos  de 450 und. c/u</c:v>
                  </c:pt>
                  <c:pt idx="297">
                    <c:v>68 cjas de 1 und. c/u</c:v>
                  </c:pt>
                  <c:pt idx="298">
                    <c:v>31.6 cjas de 250 und. c/u</c:v>
                  </c:pt>
                  <c:pt idx="299">
                    <c:v>16 cjas de 25 und. c/u</c:v>
                  </c:pt>
                  <c:pt idx="300">
                    <c:v>25 cjas de 40 und. c/u</c:v>
                  </c:pt>
                  <c:pt idx="301">
                    <c:v>104 cjas de 1 und. c/u</c:v>
                  </c:pt>
                  <c:pt idx="302">
                    <c:v>1100 cjas de 1 und. c/u</c:v>
                  </c:pt>
                  <c:pt idx="303">
                    <c:v>1 cja de 315 und. c/u</c:v>
                  </c:pt>
                  <c:pt idx="304">
                    <c:v>1 cja de 355 und. c/u</c:v>
                  </c:pt>
                  <c:pt idx="305">
                    <c:v>20 cjas de 6 und. c/u</c:v>
                  </c:pt>
                  <c:pt idx="306">
                    <c:v>9.25 cjas de 4 und. c/u</c:v>
                  </c:pt>
                  <c:pt idx="307">
                    <c:v>1 cja de 60 unds. </c:v>
                  </c:pt>
                  <c:pt idx="308">
                    <c:v>12 cjas de 1 und. c/u</c:v>
                  </c:pt>
                  <c:pt idx="309">
                    <c:v>2 cjas de 1 und. c/u</c:v>
                  </c:pt>
                  <c:pt idx="310">
                    <c:v>90  cjas de 20 und. c/u</c:v>
                  </c:pt>
                  <c:pt idx="311">
                    <c:v>1 cjas de 500 und. </c:v>
                  </c:pt>
                  <c:pt idx="312">
                    <c:v>1 cjas de 32 und. </c:v>
                  </c:pt>
                  <c:pt idx="313">
                    <c:v>5 cjas de 1 und. c/u</c:v>
                  </c:pt>
                  <c:pt idx="314">
                    <c:v>1 cjas de 1 und. </c:v>
                  </c:pt>
                  <c:pt idx="315">
                    <c:v>14 cjas de 1 und. c/u</c:v>
                  </c:pt>
                  <c:pt idx="316">
                    <c:v>7 cjas de 1 und. c/u</c:v>
                  </c:pt>
                  <c:pt idx="317">
                    <c:v>26 cjas de 1 und. c/u</c:v>
                  </c:pt>
                  <c:pt idx="318">
                    <c:v>19 cjas de 1 und. c/u</c:v>
                  </c:pt>
                  <c:pt idx="319">
                    <c:v>5 cjas de 1 und. c/u</c:v>
                  </c:pt>
                  <c:pt idx="320">
                    <c:v>1 cjas de 1 und. </c:v>
                  </c:pt>
                  <c:pt idx="321">
                    <c:v>9 cjas de 1 und. c/u</c:v>
                  </c:pt>
                  <c:pt idx="322">
                    <c:v>50 cjas de 1 und. c/u</c:v>
                  </c:pt>
                  <c:pt idx="323">
                    <c:v>4 cjas de 1 und. c/u</c:v>
                  </c:pt>
                  <c:pt idx="324">
                    <c:v>20 cjas de 1 und. c/u</c:v>
                  </c:pt>
                  <c:pt idx="325">
                    <c:v>4 cjas de 500 und. c/u</c:v>
                  </c:pt>
                  <c:pt idx="326">
                    <c:v>9 cjas de 72 und. c/u</c:v>
                  </c:pt>
                  <c:pt idx="327">
                    <c:v>20 cjas de 50 und. c/u</c:v>
                  </c:pt>
                  <c:pt idx="328">
                    <c:v>1 cja de 1,800 unds. </c:v>
                  </c:pt>
                  <c:pt idx="329">
                    <c:v>1 fardo de 1000 unds.</c:v>
                  </c:pt>
                  <c:pt idx="330">
                    <c:v>30 cjas de 100 und. c/u</c:v>
                  </c:pt>
                  <c:pt idx="331">
                    <c:v>1 cja de 1und.</c:v>
                  </c:pt>
                  <c:pt idx="332">
                    <c:v>1 cja de 1und. c/u</c:v>
                  </c:pt>
                  <c:pt idx="333">
                    <c:v>1 cja de 1und.</c:v>
                  </c:pt>
                  <c:pt idx="334">
                    <c:v>1 cja de 1und. c/u</c:v>
                  </c:pt>
                  <c:pt idx="335">
                    <c:v>1 cja de 1 und. c/u</c:v>
                  </c:pt>
                  <c:pt idx="336">
                    <c:v>1 cja de 1 und. </c:v>
                  </c:pt>
                  <c:pt idx="337">
                    <c:v>1 cja de 100 unds.</c:v>
                  </c:pt>
                  <c:pt idx="338">
                    <c:v>60 cja de 1000 und. </c:v>
                  </c:pt>
                  <c:pt idx="339">
                    <c:v>1 cja de 47 unds.</c:v>
                  </c:pt>
                  <c:pt idx="340">
                    <c:v>1 cja de 61 unds. </c:v>
                  </c:pt>
                  <c:pt idx="341">
                    <c:v>5 cjas de 548 und. c/u</c:v>
                  </c:pt>
                  <c:pt idx="342">
                    <c:v>1 cja de 140 unds.</c:v>
                  </c:pt>
                  <c:pt idx="343">
                    <c:v>1 cja de 398 unds. </c:v>
                  </c:pt>
                  <c:pt idx="344">
                    <c:v>1 cja de 1 und. c/u</c:v>
                  </c:pt>
                  <c:pt idx="345">
                    <c:v>1 cja de 110 und.</c:v>
                  </c:pt>
                  <c:pt idx="346">
                    <c:v>1 cja de 550 und.</c:v>
                  </c:pt>
                  <c:pt idx="347">
                    <c:v>1 cja de 70 und.</c:v>
                  </c:pt>
                  <c:pt idx="348">
                    <c:v>1 cja de 21 und.</c:v>
                  </c:pt>
                  <c:pt idx="349">
                    <c:v>1 cja de 256 und.</c:v>
                  </c:pt>
                  <c:pt idx="350">
                    <c:v>14.4 cja de 250 unds. c/u</c:v>
                  </c:pt>
                  <c:pt idx="351">
                    <c:v>1 cja de 30 unds.</c:v>
                  </c:pt>
                  <c:pt idx="352">
                    <c:v>1 cja de 643 unds.</c:v>
                  </c:pt>
                  <c:pt idx="353">
                    <c:v>1 cja de 600 unds.</c:v>
                  </c:pt>
                  <c:pt idx="354">
                    <c:v>6 cja de 35 unds. c/u</c:v>
                  </c:pt>
                  <c:pt idx="355">
                    <c:v>5 cja de 1,560 unds. c/u</c:v>
                  </c:pt>
                  <c:pt idx="356">
                    <c:v>300 cjas de 10 unds. c/u</c:v>
                  </c:pt>
                  <c:pt idx="357">
                    <c:v>1 caja de 1 und. </c:v>
                  </c:pt>
                  <c:pt idx="358">
                    <c:v>1 cja de 2 unds. c/u</c:v>
                  </c:pt>
                  <c:pt idx="359">
                    <c:v>1 cja de 1 und.</c:v>
                  </c:pt>
                  <c:pt idx="360">
                    <c:v>1 cja de 2 unds. c/u</c:v>
                  </c:pt>
                  <c:pt idx="361">
                    <c:v>]</c:v>
                  </c:pt>
                  <c:pt idx="362">
                    <c:v>CAJA DE 1 UNIDAD</c:v>
                  </c:pt>
                  <c:pt idx="363">
                    <c:v>UNIDAD</c:v>
                  </c:pt>
                  <c:pt idx="364">
                    <c:v>UNIDAD</c:v>
                  </c:pt>
                  <c:pt idx="366">
                    <c:v>UNIDAD</c:v>
                  </c:pt>
                  <c:pt idx="367">
                    <c:v>UNIDAD</c:v>
                  </c:pt>
                  <c:pt idx="368">
                    <c:v>UNIDAD</c:v>
                  </c:pt>
                  <c:pt idx="369">
                    <c:v>UNIDAD</c:v>
                  </c:pt>
                  <c:pt idx="370">
                    <c:v>UNIDAD</c:v>
                  </c:pt>
                </c:lvl>
              </c:multiLvlStrCache>
            </c:multiLvlStrRef>
          </c:cat>
          <c:val>
            <c:numRef>
              <c:f>'03-02-2016'!$G$6:$G$192</c:f>
              <c:numCache>
                <c:formatCode>_("RD$"* #,##0.00_);_("RD$"* \(#,##0.00\);_("RD$"* "-"??_);_(@_)</c:formatCode>
                <c:ptCount val="186"/>
                <c:pt idx="0">
                  <c:v>5112661.5199999996</c:v>
                </c:pt>
                <c:pt idx="1">
                  <c:v>15338319.68</c:v>
                </c:pt>
                <c:pt idx="2">
                  <c:v>101610861.764</c:v>
                </c:pt>
                <c:pt idx="3">
                  <c:v>104608524.39479999</c:v>
                </c:pt>
                <c:pt idx="4">
                  <c:v>10528768.536</c:v>
                </c:pt>
                <c:pt idx="5">
                  <c:v>4238188.2527999999</c:v>
                </c:pt>
                <c:pt idx="6">
                  <c:v>8540284.4795999993</c:v>
                </c:pt>
                <c:pt idx="7">
                  <c:v>81390500</c:v>
                </c:pt>
                <c:pt idx="8">
                  <c:v>3255620</c:v>
                </c:pt>
                <c:pt idx="9">
                  <c:v>157505582.84999999</c:v>
                </c:pt>
                <c:pt idx="10">
                  <c:v>118917506.64</c:v>
                </c:pt>
                <c:pt idx="11">
                  <c:v>114984518.142</c:v>
                </c:pt>
                <c:pt idx="12">
                  <c:v>9458741.8220000006</c:v>
                </c:pt>
                <c:pt idx="13">
                  <c:v>4047045.469</c:v>
                </c:pt>
                <c:pt idx="14">
                  <c:v>5274629.5</c:v>
                </c:pt>
                <c:pt idx="15">
                  <c:v>65308368.97200001</c:v>
                </c:pt>
                <c:pt idx="16">
                  <c:v>21024784.118799999</c:v>
                </c:pt>
                <c:pt idx="17">
                  <c:v>379960</c:v>
                </c:pt>
                <c:pt idx="18">
                  <c:v>1442582.6624</c:v>
                </c:pt>
                <c:pt idx="19">
                  <c:v>6746223.1704000002</c:v>
                </c:pt>
                <c:pt idx="20">
                  <c:v>1721347.2312</c:v>
                </c:pt>
                <c:pt idx="21">
                  <c:v>37868360.202399999</c:v>
                </c:pt>
                <c:pt idx="22">
                  <c:v>27823375.783599999</c:v>
                </c:pt>
                <c:pt idx="23">
                  <c:v>34739587.630000003</c:v>
                </c:pt>
                <c:pt idx="24">
                  <c:v>5104313.8695999999</c:v>
                </c:pt>
                <c:pt idx="25">
                  <c:v>1130738.1624</c:v>
                </c:pt>
                <c:pt idx="26">
                  <c:v>4111002</c:v>
                </c:pt>
                <c:pt idx="27">
                  <c:v>29088926.928200003</c:v>
                </c:pt>
                <c:pt idx="28">
                  <c:v>9481745.9573999997</c:v>
                </c:pt>
                <c:pt idx="29">
                  <c:v>24075563.411199998</c:v>
                </c:pt>
                <c:pt idx="30">
                  <c:v>35683.199999999997</c:v>
                </c:pt>
                <c:pt idx="31">
                  <c:v>171758.53439999997</c:v>
                </c:pt>
                <c:pt idx="32">
                  <c:v>11976435.783</c:v>
                </c:pt>
                <c:pt idx="33">
                  <c:v>6231114.1359999999</c:v>
                </c:pt>
                <c:pt idx="34">
                  <c:v>377386.69140000001</c:v>
                </c:pt>
                <c:pt idx="35">
                  <c:v>15670.4</c:v>
                </c:pt>
                <c:pt idx="36">
                  <c:v>12385.28</c:v>
                </c:pt>
                <c:pt idx="37">
                  <c:v>48000.04</c:v>
                </c:pt>
                <c:pt idx="38">
                  <c:v>56050</c:v>
                </c:pt>
                <c:pt idx="39">
                  <c:v>34352658.432000004</c:v>
                </c:pt>
                <c:pt idx="40">
                  <c:v>5142509.8560000006</c:v>
                </c:pt>
                <c:pt idx="41">
                  <c:v>59705.640000000007</c:v>
                </c:pt>
                <c:pt idx="42">
                  <c:v>6810960</c:v>
                </c:pt>
                <c:pt idx="43">
                  <c:v>3221.4</c:v>
                </c:pt>
                <c:pt idx="44">
                  <c:v>224731</c:v>
                </c:pt>
                <c:pt idx="45">
                  <c:v>3350256</c:v>
                </c:pt>
                <c:pt idx="46">
                  <c:v>283908</c:v>
                </c:pt>
                <c:pt idx="47">
                  <c:v>486278</c:v>
                </c:pt>
                <c:pt idx="48">
                  <c:v>241258.08</c:v>
                </c:pt>
                <c:pt idx="49">
                  <c:v>348336</c:v>
                </c:pt>
                <c:pt idx="50">
                  <c:v>43768.56</c:v>
                </c:pt>
                <c:pt idx="51">
                  <c:v>267070.58</c:v>
                </c:pt>
                <c:pt idx="52">
                  <c:v>209084.2</c:v>
                </c:pt>
                <c:pt idx="53">
                  <c:v>418900</c:v>
                </c:pt>
                <c:pt idx="54">
                  <c:v>594720</c:v>
                </c:pt>
                <c:pt idx="55">
                  <c:v>47726.28</c:v>
                </c:pt>
                <c:pt idx="56">
                  <c:v>510905.77999999997</c:v>
                </c:pt>
                <c:pt idx="57">
                  <c:v>176479.62</c:v>
                </c:pt>
                <c:pt idx="58">
                  <c:v>254304.15999999997</c:v>
                </c:pt>
                <c:pt idx="59">
                  <c:v>281068.92</c:v>
                </c:pt>
                <c:pt idx="60">
                  <c:v>57325.58</c:v>
                </c:pt>
                <c:pt idx="61">
                  <c:v>178220.12</c:v>
                </c:pt>
                <c:pt idx="62">
                  <c:v>63568.959999999999</c:v>
                </c:pt>
                <c:pt idx="63">
                  <c:v>97948.260000000009</c:v>
                </c:pt>
                <c:pt idx="64">
                  <c:v>76655.16</c:v>
                </c:pt>
                <c:pt idx="65">
                  <c:v>25220.14</c:v>
                </c:pt>
                <c:pt idx="66">
                  <c:v>24467.3</c:v>
                </c:pt>
                <c:pt idx="67">
                  <c:v>3489850</c:v>
                </c:pt>
                <c:pt idx="68">
                  <c:v>1561140</c:v>
                </c:pt>
                <c:pt idx="69">
                  <c:v>27659.200000000001</c:v>
                </c:pt>
                <c:pt idx="70">
                  <c:v>148138.37999999998</c:v>
                </c:pt>
                <c:pt idx="71">
                  <c:v>32015.760000000002</c:v>
                </c:pt>
                <c:pt idx="72">
                  <c:v>29066.940000000002</c:v>
                </c:pt>
                <c:pt idx="73">
                  <c:v>47719.199999999997</c:v>
                </c:pt>
                <c:pt idx="74">
                  <c:v>48483.839999999997</c:v>
                </c:pt>
                <c:pt idx="75">
                  <c:v>595392.60000000009</c:v>
                </c:pt>
                <c:pt idx="76">
                  <c:v>168100.44</c:v>
                </c:pt>
                <c:pt idx="77">
                  <c:v>217171.91999999998</c:v>
                </c:pt>
                <c:pt idx="78">
                  <c:v>257471.28</c:v>
                </c:pt>
                <c:pt idx="79">
                  <c:v>53154.280000000006</c:v>
                </c:pt>
                <c:pt idx="80">
                  <c:v>147837.47999999998</c:v>
                </c:pt>
                <c:pt idx="81">
                  <c:v>45529.119999999995</c:v>
                </c:pt>
                <c:pt idx="82">
                  <c:v>87282.240000000005</c:v>
                </c:pt>
                <c:pt idx="83">
                  <c:v>70442.459999999992</c:v>
                </c:pt>
                <c:pt idx="84">
                  <c:v>10322.64</c:v>
                </c:pt>
                <c:pt idx="85">
                  <c:v>6793.26</c:v>
                </c:pt>
                <c:pt idx="86">
                  <c:v>25565.88</c:v>
                </c:pt>
                <c:pt idx="87">
                  <c:v>36617.760000000002</c:v>
                </c:pt>
                <c:pt idx="88">
                  <c:v>86069.2</c:v>
                </c:pt>
                <c:pt idx="89">
                  <c:v>81540.36</c:v>
                </c:pt>
                <c:pt idx="90">
                  <c:v>54157.279999999999</c:v>
                </c:pt>
                <c:pt idx="91">
                  <c:v>31775.039999999997</c:v>
                </c:pt>
                <c:pt idx="92">
                  <c:v>471262.5</c:v>
                </c:pt>
                <c:pt idx="93">
                  <c:v>8878.32</c:v>
                </c:pt>
                <c:pt idx="94">
                  <c:v>2777.7200000000003</c:v>
                </c:pt>
                <c:pt idx="95">
                  <c:v>2867931</c:v>
                </c:pt>
                <c:pt idx="96">
                  <c:v>26625047.822999999</c:v>
                </c:pt>
                <c:pt idx="97">
                  <c:v>55697460.839999996</c:v>
                </c:pt>
                <c:pt idx="98">
                  <c:v>11937543.75</c:v>
                </c:pt>
                <c:pt idx="99">
                  <c:v>16843320</c:v>
                </c:pt>
                <c:pt idx="100">
                  <c:v>7344178.4000000004</c:v>
                </c:pt>
                <c:pt idx="101">
                  <c:v>826000</c:v>
                </c:pt>
                <c:pt idx="102">
                  <c:v>13688000</c:v>
                </c:pt>
                <c:pt idx="103">
                  <c:v>283200</c:v>
                </c:pt>
                <c:pt idx="104">
                  <c:v>153636</c:v>
                </c:pt>
                <c:pt idx="105">
                  <c:v>354000</c:v>
                </c:pt>
                <c:pt idx="106">
                  <c:v>198240</c:v>
                </c:pt>
                <c:pt idx="107">
                  <c:v>280604</c:v>
                </c:pt>
                <c:pt idx="108">
                  <c:v>110872.8</c:v>
                </c:pt>
                <c:pt idx="109">
                  <c:v>6324929.7999999998</c:v>
                </c:pt>
                <c:pt idx="110">
                  <c:v>25092228</c:v>
                </c:pt>
                <c:pt idx="111">
                  <c:v>746232</c:v>
                </c:pt>
                <c:pt idx="112">
                  <c:v>3011006</c:v>
                </c:pt>
                <c:pt idx="113">
                  <c:v>152928</c:v>
                </c:pt>
                <c:pt idx="114">
                  <c:v>5062200</c:v>
                </c:pt>
                <c:pt idx="115">
                  <c:v>596070.7696</c:v>
                </c:pt>
                <c:pt idx="116">
                  <c:v>908600</c:v>
                </c:pt>
                <c:pt idx="117">
                  <c:v>87349.5</c:v>
                </c:pt>
                <c:pt idx="118">
                  <c:v>125670</c:v>
                </c:pt>
                <c:pt idx="119">
                  <c:v>585280</c:v>
                </c:pt>
                <c:pt idx="120">
                  <c:v>174640</c:v>
                </c:pt>
                <c:pt idx="121">
                  <c:v>84960</c:v>
                </c:pt>
                <c:pt idx="122">
                  <c:v>575646.48</c:v>
                </c:pt>
                <c:pt idx="123">
                  <c:v>8614</c:v>
                </c:pt>
                <c:pt idx="124">
                  <c:v>2012617.44</c:v>
                </c:pt>
                <c:pt idx="125">
                  <c:v>27730</c:v>
                </c:pt>
                <c:pt idx="126">
                  <c:v>45312</c:v>
                </c:pt>
                <c:pt idx="127">
                  <c:v>12390</c:v>
                </c:pt>
                <c:pt idx="128">
                  <c:v>9204</c:v>
                </c:pt>
                <c:pt idx="129">
                  <c:v>133812</c:v>
                </c:pt>
                <c:pt idx="130">
                  <c:v>34237.700000000004</c:v>
                </c:pt>
                <c:pt idx="131">
                  <c:v>515424</c:v>
                </c:pt>
                <c:pt idx="132">
                  <c:v>320606</c:v>
                </c:pt>
                <c:pt idx="133">
                  <c:v>28320</c:v>
                </c:pt>
                <c:pt idx="134">
                  <c:v>8850</c:v>
                </c:pt>
                <c:pt idx="135">
                  <c:v>82836</c:v>
                </c:pt>
                <c:pt idx="136">
                  <c:v>141600</c:v>
                </c:pt>
                <c:pt idx="137">
                  <c:v>186440</c:v>
                </c:pt>
                <c:pt idx="138">
                  <c:v>389400</c:v>
                </c:pt>
                <c:pt idx="139">
                  <c:v>158120</c:v>
                </c:pt>
                <c:pt idx="140">
                  <c:v>229392</c:v>
                </c:pt>
                <c:pt idx="141">
                  <c:v>413000</c:v>
                </c:pt>
                <c:pt idx="142">
                  <c:v>78588</c:v>
                </c:pt>
                <c:pt idx="143">
                  <c:v>295000</c:v>
                </c:pt>
                <c:pt idx="144">
                  <c:v>237180</c:v>
                </c:pt>
                <c:pt idx="145">
                  <c:v>4594.92</c:v>
                </c:pt>
                <c:pt idx="146">
                  <c:v>82128</c:v>
                </c:pt>
                <c:pt idx="147">
                  <c:v>5197.8999999999996</c:v>
                </c:pt>
                <c:pt idx="148">
                  <c:v>138012.79999999999</c:v>
                </c:pt>
                <c:pt idx="149">
                  <c:v>4283.3999999999996</c:v>
                </c:pt>
                <c:pt idx="150">
                  <c:v>279058.2</c:v>
                </c:pt>
                <c:pt idx="151">
                  <c:v>18880</c:v>
                </c:pt>
                <c:pt idx="152">
                  <c:v>14160000</c:v>
                </c:pt>
                <c:pt idx="153">
                  <c:v>6156.0599999999995</c:v>
                </c:pt>
                <c:pt idx="154">
                  <c:v>12956.4</c:v>
                </c:pt>
                <c:pt idx="155">
                  <c:v>294221.2</c:v>
                </c:pt>
                <c:pt idx="156">
                  <c:v>18998</c:v>
                </c:pt>
                <c:pt idx="157">
                  <c:v>52130.039999999994</c:v>
                </c:pt>
                <c:pt idx="158">
                  <c:v>1642.56</c:v>
                </c:pt>
                <c:pt idx="159">
                  <c:v>16225</c:v>
                </c:pt>
                <c:pt idx="160">
                  <c:v>49324.000000000007</c:v>
                </c:pt>
                <c:pt idx="161">
                  <c:v>16520</c:v>
                </c:pt>
                <c:pt idx="162">
                  <c:v>4856.88</c:v>
                </c:pt>
                <c:pt idx="163">
                  <c:v>40176.639999999999</c:v>
                </c:pt>
                <c:pt idx="164">
                  <c:v>161424</c:v>
                </c:pt>
                <c:pt idx="165">
                  <c:v>38940</c:v>
                </c:pt>
                <c:pt idx="166">
                  <c:v>31108.34</c:v>
                </c:pt>
                <c:pt idx="167">
                  <c:v>33984</c:v>
                </c:pt>
                <c:pt idx="168">
                  <c:v>47329.799999999996</c:v>
                </c:pt>
                <c:pt idx="169">
                  <c:v>239304</c:v>
                </c:pt>
                <c:pt idx="170">
                  <c:v>16470000</c:v>
                </c:pt>
                <c:pt idx="171">
                  <c:v>70000</c:v>
                </c:pt>
                <c:pt idx="172">
                  <c:v>20220000</c:v>
                </c:pt>
                <c:pt idx="173">
                  <c:v>10837500</c:v>
                </c:pt>
                <c:pt idx="174">
                  <c:v>11962500</c:v>
                </c:pt>
                <c:pt idx="175">
                  <c:v>12640.041999999999</c:v>
                </c:pt>
                <c:pt idx="176">
                  <c:v>26620.800000000003</c:v>
                </c:pt>
                <c:pt idx="177">
                  <c:v>43270600</c:v>
                </c:pt>
                <c:pt idx="178">
                  <c:v>7327800</c:v>
                </c:pt>
                <c:pt idx="179">
                  <c:v>13272640</c:v>
                </c:pt>
                <c:pt idx="180">
                  <c:v>118826000</c:v>
                </c:pt>
                <c:pt idx="181">
                  <c:v>13556430</c:v>
                </c:pt>
                <c:pt idx="182">
                  <c:v>11030640</c:v>
                </c:pt>
                <c:pt idx="183">
                  <c:v>14348800</c:v>
                </c:pt>
                <c:pt idx="184">
                  <c:v>8923160</c:v>
                </c:pt>
                <c:pt idx="185">
                  <c:v>1589457954.9788005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D-4C9F-81C9-61D0E8B5A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481472"/>
        <c:axId val="77483008"/>
      </c:barChart>
      <c:catAx>
        <c:axId val="774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7483008"/>
        <c:crosses val="autoZero"/>
        <c:auto val="1"/>
        <c:lblAlgn val="ctr"/>
        <c:lblOffset val="100"/>
        <c:noMultiLvlLbl val="0"/>
      </c:catAx>
      <c:valAx>
        <c:axId val="7748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D$&quot;* #,##0.00_);_(&quot;RD$&quot;* \(#,##0.00\);_(&quot;RD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748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1535205</xdr:colOff>
      <xdr:row>2</xdr:row>
      <xdr:rowOff>1266264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5" t="23356" r="1143"/>
        <a:stretch/>
      </xdr:blipFill>
      <xdr:spPr bwMode="auto">
        <a:xfrm>
          <a:off x="0" y="0"/>
          <a:ext cx="11004176" cy="16696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B1" workbookViewId="0">
      <selection sqref="A1:H192"/>
    </sheetView>
  </sheetViews>
  <sheetFormatPr baseColWidth="10" defaultRowHeight="15" x14ac:dyDescent="0.25"/>
  <cols>
    <col min="1" max="1" width="16.42578125" hidden="1" customWidth="1"/>
    <col min="2" max="2" width="38.42578125" customWidth="1"/>
    <col min="3" max="3" width="11.42578125" customWidth="1"/>
    <col min="4" max="4" width="11.42578125" hidden="1" customWidth="1"/>
    <col min="5" max="5" width="25.7109375" customWidth="1"/>
    <col min="6" max="6" width="20" customWidth="1"/>
    <col min="7" max="7" width="22.5703125" customWidth="1"/>
  </cols>
  <sheetData>
    <row r="1" spans="1:8" ht="18" x14ac:dyDescent="0.25">
      <c r="A1" s="675" t="s">
        <v>376</v>
      </c>
      <c r="B1" s="675"/>
      <c r="C1" s="675"/>
      <c r="D1" s="675"/>
      <c r="E1" s="675"/>
      <c r="F1" s="675"/>
      <c r="G1" s="675"/>
      <c r="H1" s="675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76" t="s">
        <v>377</v>
      </c>
      <c r="B3" s="677"/>
      <c r="C3" s="677"/>
      <c r="D3" s="677"/>
      <c r="E3" s="677"/>
      <c r="F3" s="677"/>
      <c r="G3" s="677"/>
      <c r="H3" s="677"/>
    </row>
    <row r="4" spans="1:8" ht="16.5" x14ac:dyDescent="0.3">
      <c r="A4" s="2"/>
      <c r="B4" s="5"/>
      <c r="C4" s="4"/>
      <c r="D4" s="4"/>
      <c r="E4" s="4"/>
      <c r="F4" s="671"/>
      <c r="G4" s="671"/>
    </row>
    <row r="5" spans="1:8" ht="66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10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72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72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72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72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72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72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72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72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73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73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73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73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73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73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73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73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74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18.75" customHeight="1" x14ac:dyDescent="0.3">
      <c r="A24" s="669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70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70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70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70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70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70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customHeight="1" x14ac:dyDescent="0.3">
      <c r="A31" s="670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hidden="1" x14ac:dyDescent="0.3">
      <c r="A32" s="670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ref="F32:F33" si="2">D32*0.18+D32</f>
        <v>951.7998</v>
      </c>
      <c r="G32" s="15">
        <f t="shared" ref="G32:G33" si="3">C32*F32</f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2"/>
        <v>2478</v>
      </c>
      <c r="G33" s="15">
        <f t="shared" si="3"/>
        <v>4111002</v>
      </c>
    </row>
    <row r="34" spans="1:7" ht="22.5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1.5" customHeight="1" x14ac:dyDescent="0.3">
      <c r="A35" s="10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10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10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72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28.5" customHeight="1" x14ac:dyDescent="0.3">
      <c r="A39" s="672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72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72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0" customHeight="1" x14ac:dyDescent="0.3">
      <c r="A42" s="672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28.5" customHeight="1" x14ac:dyDescent="0.3">
      <c r="A43" s="672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10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10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72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72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72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72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72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72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1.5" customHeight="1" x14ac:dyDescent="0.3">
      <c r="A52" s="672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72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72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72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72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72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72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72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72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23.25" customHeight="1" x14ac:dyDescent="0.3">
      <c r="A61" s="672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72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72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72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72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72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72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72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72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72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72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4">D71*0.18+D71</f>
        <v>31.86</v>
      </c>
      <c r="G71" s="15">
        <f t="shared" ref="G71:G134" si="5">C71*F71</f>
        <v>76655.16</v>
      </c>
    </row>
    <row r="72" spans="1:7" ht="33.75" customHeight="1" x14ac:dyDescent="0.3">
      <c r="A72" s="672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4"/>
        <v>79.06</v>
      </c>
      <c r="G72" s="15">
        <f t="shared" si="5"/>
        <v>25220.14</v>
      </c>
    </row>
    <row r="73" spans="1:7" ht="29.25" customHeight="1" x14ac:dyDescent="0.3">
      <c r="A73" s="672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4"/>
        <v>76.7</v>
      </c>
      <c r="G73" s="15">
        <f t="shared" si="5"/>
        <v>24467.3</v>
      </c>
    </row>
    <row r="74" spans="1:7" ht="22.5" customHeight="1" x14ac:dyDescent="0.3">
      <c r="A74" s="672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4"/>
        <v>10738</v>
      </c>
      <c r="G74" s="15">
        <f t="shared" si="5"/>
        <v>3489850</v>
      </c>
    </row>
    <row r="75" spans="1:7" ht="22.5" customHeight="1" x14ac:dyDescent="0.3">
      <c r="A75" s="672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4"/>
        <v>8260</v>
      </c>
      <c r="G75" s="15">
        <f t="shared" si="5"/>
        <v>1561140</v>
      </c>
    </row>
    <row r="76" spans="1:7" ht="24" customHeight="1" x14ac:dyDescent="0.3">
      <c r="A76" s="672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4"/>
        <v>94.4</v>
      </c>
      <c r="G76" s="15">
        <f t="shared" si="5"/>
        <v>27659.200000000001</v>
      </c>
    </row>
    <row r="77" spans="1:7" ht="21.75" customHeight="1" x14ac:dyDescent="0.3">
      <c r="A77" s="672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4"/>
        <v>46.019999999999996</v>
      </c>
      <c r="G77" s="15">
        <f t="shared" si="5"/>
        <v>148138.37999999998</v>
      </c>
    </row>
    <row r="78" spans="1:7" ht="21" customHeight="1" x14ac:dyDescent="0.3">
      <c r="A78" s="672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4"/>
        <v>44.84</v>
      </c>
      <c r="G78" s="15">
        <f t="shared" si="5"/>
        <v>32015.760000000002</v>
      </c>
    </row>
    <row r="79" spans="1:7" ht="30" customHeight="1" x14ac:dyDescent="0.3">
      <c r="A79" s="672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4"/>
        <v>81.42</v>
      </c>
      <c r="G79" s="15">
        <f t="shared" si="5"/>
        <v>29066.940000000002</v>
      </c>
    </row>
    <row r="80" spans="1:7" ht="16.5" x14ac:dyDescent="0.3">
      <c r="A80" s="672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4"/>
        <v>14.16</v>
      </c>
      <c r="G80" s="15">
        <f t="shared" si="5"/>
        <v>47719.199999999997</v>
      </c>
    </row>
    <row r="81" spans="1:7" ht="16.5" x14ac:dyDescent="0.3">
      <c r="A81" s="672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4"/>
        <v>378.78</v>
      </c>
      <c r="G81" s="15">
        <f t="shared" si="5"/>
        <v>48483.839999999997</v>
      </c>
    </row>
    <row r="82" spans="1:7" ht="16.5" x14ac:dyDescent="0.3">
      <c r="A82" s="672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4"/>
        <v>129.80000000000001</v>
      </c>
      <c r="G82" s="15">
        <f t="shared" si="5"/>
        <v>595392.60000000009</v>
      </c>
    </row>
    <row r="83" spans="1:7" ht="16.5" x14ac:dyDescent="0.3">
      <c r="A83" s="672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4"/>
        <v>3.54</v>
      </c>
      <c r="G83" s="15">
        <f t="shared" si="5"/>
        <v>168100.44</v>
      </c>
    </row>
    <row r="84" spans="1:7" ht="16.5" x14ac:dyDescent="0.3">
      <c r="A84" s="672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4"/>
        <v>4.72</v>
      </c>
      <c r="G84" s="15">
        <f t="shared" si="5"/>
        <v>217171.91999999998</v>
      </c>
    </row>
    <row r="85" spans="1:7" ht="16.5" x14ac:dyDescent="0.3">
      <c r="A85" s="672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4"/>
        <v>233.64</v>
      </c>
      <c r="G85" s="15">
        <f t="shared" si="5"/>
        <v>257471.28</v>
      </c>
    </row>
    <row r="86" spans="1:7" ht="16.5" x14ac:dyDescent="0.3">
      <c r="A86" s="672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4"/>
        <v>119.18</v>
      </c>
      <c r="G86" s="15">
        <f t="shared" si="5"/>
        <v>53154.280000000006</v>
      </c>
    </row>
    <row r="87" spans="1:7" ht="16.5" x14ac:dyDescent="0.3">
      <c r="A87" s="672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4"/>
        <v>370.52</v>
      </c>
      <c r="G87" s="15">
        <f t="shared" si="5"/>
        <v>147837.47999999998</v>
      </c>
    </row>
    <row r="88" spans="1:7" ht="16.5" x14ac:dyDescent="0.3">
      <c r="A88" s="672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4"/>
        <v>66.08</v>
      </c>
      <c r="G88" s="15">
        <f t="shared" si="5"/>
        <v>45529.119999999995</v>
      </c>
    </row>
    <row r="89" spans="1:7" ht="16.5" x14ac:dyDescent="0.3">
      <c r="A89" s="672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4"/>
        <v>81.42</v>
      </c>
      <c r="G89" s="15">
        <f t="shared" si="5"/>
        <v>87282.240000000005</v>
      </c>
    </row>
    <row r="90" spans="1:7" ht="16.5" x14ac:dyDescent="0.3">
      <c r="A90" s="672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4"/>
        <v>31.86</v>
      </c>
      <c r="G90" s="15">
        <f t="shared" si="5"/>
        <v>70442.459999999992</v>
      </c>
    </row>
    <row r="91" spans="1:7" ht="16.5" x14ac:dyDescent="0.3">
      <c r="A91" s="672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4"/>
        <v>31.86</v>
      </c>
      <c r="G91" s="15">
        <f t="shared" si="5"/>
        <v>10322.64</v>
      </c>
    </row>
    <row r="92" spans="1:7" ht="16.5" x14ac:dyDescent="0.3">
      <c r="A92" s="672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4"/>
        <v>119.18</v>
      </c>
      <c r="G92" s="15">
        <f t="shared" si="5"/>
        <v>6793.26</v>
      </c>
    </row>
    <row r="93" spans="1:7" ht="16.5" x14ac:dyDescent="0.3">
      <c r="A93" s="672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4"/>
        <v>81.42</v>
      </c>
      <c r="G93" s="15">
        <f t="shared" si="5"/>
        <v>25565.88</v>
      </c>
    </row>
    <row r="94" spans="1:7" ht="16.5" x14ac:dyDescent="0.3">
      <c r="A94" s="672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4"/>
        <v>14.16</v>
      </c>
      <c r="G94" s="15">
        <f t="shared" si="5"/>
        <v>36617.760000000002</v>
      </c>
    </row>
    <row r="95" spans="1:7" ht="16.5" x14ac:dyDescent="0.3">
      <c r="A95" s="672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4"/>
        <v>33.04</v>
      </c>
      <c r="G95" s="15">
        <f t="shared" si="5"/>
        <v>86069.2</v>
      </c>
    </row>
    <row r="96" spans="1:7" ht="16.5" x14ac:dyDescent="0.3">
      <c r="A96" s="672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4"/>
        <v>3.54</v>
      </c>
      <c r="G96" s="15">
        <f t="shared" si="5"/>
        <v>81540.36</v>
      </c>
    </row>
    <row r="97" spans="1:7" ht="16.5" x14ac:dyDescent="0.3">
      <c r="A97" s="672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4"/>
        <v>4.72</v>
      </c>
      <c r="G97" s="15">
        <f t="shared" si="5"/>
        <v>54157.279999999999</v>
      </c>
    </row>
    <row r="98" spans="1:7" ht="16.5" x14ac:dyDescent="0.3">
      <c r="A98" s="672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4"/>
        <v>233.64</v>
      </c>
      <c r="G98" s="15">
        <f t="shared" si="5"/>
        <v>31775.039999999997</v>
      </c>
    </row>
    <row r="99" spans="1:7" ht="16.5" x14ac:dyDescent="0.3">
      <c r="A99" s="672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4"/>
        <v>53.1</v>
      </c>
      <c r="G99" s="15">
        <f t="shared" si="5"/>
        <v>471262.5</v>
      </c>
    </row>
    <row r="100" spans="1:7" ht="16.5" x14ac:dyDescent="0.3">
      <c r="A100" s="678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4"/>
        <v>40.356000000000002</v>
      </c>
      <c r="G100" s="43">
        <f t="shared" si="5"/>
        <v>8878.32</v>
      </c>
    </row>
    <row r="101" spans="1:7" ht="16.5" x14ac:dyDescent="0.3">
      <c r="A101" s="679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4"/>
        <v>27.777200000000001</v>
      </c>
      <c r="G101" s="43">
        <f t="shared" si="5"/>
        <v>2777.7200000000003</v>
      </c>
    </row>
    <row r="102" spans="1:7" ht="16.5" x14ac:dyDescent="0.3">
      <c r="A102" s="10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4"/>
        <v>28969</v>
      </c>
      <c r="G102" s="15">
        <f t="shared" si="5"/>
        <v>2867931</v>
      </c>
    </row>
    <row r="103" spans="1:7" ht="16.5" x14ac:dyDescent="0.3">
      <c r="A103" s="10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4"/>
        <v>40402.197</v>
      </c>
      <c r="G103" s="15">
        <f t="shared" si="5"/>
        <v>26625047.822999999</v>
      </c>
    </row>
    <row r="104" spans="1:7" ht="16.5" x14ac:dyDescent="0.3">
      <c r="A104" s="10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4"/>
        <v>28858.787999999997</v>
      </c>
      <c r="G104" s="15">
        <f t="shared" si="5"/>
        <v>55697460.839999996</v>
      </c>
    </row>
    <row r="105" spans="1:7" ht="16.5" x14ac:dyDescent="0.3">
      <c r="A105" s="10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4"/>
        <v>9956.25</v>
      </c>
      <c r="G105" s="15">
        <f t="shared" si="5"/>
        <v>11937543.75</v>
      </c>
    </row>
    <row r="106" spans="1:7" ht="16.5" x14ac:dyDescent="0.3">
      <c r="A106" s="10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4"/>
        <v>306.8</v>
      </c>
      <c r="G106" s="15">
        <f t="shared" si="5"/>
        <v>16843320</v>
      </c>
    </row>
    <row r="107" spans="1:7" ht="16.5" x14ac:dyDescent="0.3">
      <c r="A107" s="10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4"/>
        <v>306.8</v>
      </c>
      <c r="G107" s="15">
        <f t="shared" si="5"/>
        <v>7344178.4000000004</v>
      </c>
    </row>
    <row r="108" spans="1:7" ht="16.5" x14ac:dyDescent="0.3">
      <c r="A108" s="10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4"/>
        <v>413</v>
      </c>
      <c r="G108" s="15">
        <f t="shared" si="5"/>
        <v>826000</v>
      </c>
    </row>
    <row r="109" spans="1:7" ht="16.5" x14ac:dyDescent="0.3">
      <c r="A109" s="10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4"/>
        <v>13688</v>
      </c>
      <c r="G109" s="15">
        <f t="shared" si="5"/>
        <v>13688000</v>
      </c>
    </row>
    <row r="110" spans="1:7" ht="16.5" x14ac:dyDescent="0.3">
      <c r="A110" s="10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4"/>
        <v>14160</v>
      </c>
      <c r="G110" s="15">
        <f t="shared" si="5"/>
        <v>283200</v>
      </c>
    </row>
    <row r="111" spans="1:7" ht="16.5" x14ac:dyDescent="0.3">
      <c r="A111" s="10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4"/>
        <v>3658</v>
      </c>
      <c r="G111" s="15">
        <f t="shared" si="5"/>
        <v>153636</v>
      </c>
    </row>
    <row r="112" spans="1:7" ht="16.5" x14ac:dyDescent="0.3">
      <c r="A112" s="10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4"/>
        <v>2950</v>
      </c>
      <c r="G112" s="15">
        <f t="shared" si="5"/>
        <v>354000</v>
      </c>
    </row>
    <row r="113" spans="1:7" ht="16.5" x14ac:dyDescent="0.3">
      <c r="A113" s="10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4"/>
        <v>708</v>
      </c>
      <c r="G113" s="15">
        <f t="shared" si="5"/>
        <v>198240</v>
      </c>
    </row>
    <row r="114" spans="1:7" ht="16.5" x14ac:dyDescent="0.3">
      <c r="A114" s="10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4"/>
        <v>4838</v>
      </c>
      <c r="G114" s="15">
        <f t="shared" si="5"/>
        <v>280604</v>
      </c>
    </row>
    <row r="115" spans="1:7" ht="16.5" x14ac:dyDescent="0.3">
      <c r="A115" s="10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4"/>
        <v>424.8</v>
      </c>
      <c r="G115" s="15">
        <f t="shared" si="5"/>
        <v>110872.8</v>
      </c>
    </row>
    <row r="116" spans="1:7" ht="16.5" x14ac:dyDescent="0.3">
      <c r="A116" s="10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4"/>
        <v>82.6</v>
      </c>
      <c r="G116" s="15">
        <f t="shared" si="5"/>
        <v>6324929.7999999998</v>
      </c>
    </row>
    <row r="117" spans="1:7" ht="16.5" x14ac:dyDescent="0.3">
      <c r="A117" s="10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4"/>
        <v>236</v>
      </c>
      <c r="G117" s="15">
        <f t="shared" si="5"/>
        <v>25092228</v>
      </c>
    </row>
    <row r="118" spans="1:7" ht="16.5" x14ac:dyDescent="0.3">
      <c r="A118" s="10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4"/>
        <v>10974</v>
      </c>
      <c r="G118" s="15">
        <f t="shared" si="5"/>
        <v>746232</v>
      </c>
    </row>
    <row r="119" spans="1:7" ht="16.5" x14ac:dyDescent="0.3">
      <c r="A119" s="10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4"/>
        <v>381.14</v>
      </c>
      <c r="G119" s="15">
        <f t="shared" si="5"/>
        <v>3011006</v>
      </c>
    </row>
    <row r="120" spans="1:7" ht="16.5" x14ac:dyDescent="0.3">
      <c r="A120" s="10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4"/>
        <v>382.32</v>
      </c>
      <c r="G120" s="15">
        <f t="shared" si="5"/>
        <v>152928</v>
      </c>
    </row>
    <row r="121" spans="1:7" ht="16.5" x14ac:dyDescent="0.3">
      <c r="A121" s="10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4"/>
        <v>5062.2</v>
      </c>
      <c r="G121" s="15">
        <f t="shared" si="5"/>
        <v>5062200</v>
      </c>
    </row>
    <row r="122" spans="1:7" ht="16.5" x14ac:dyDescent="0.3">
      <c r="A122" s="10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4"/>
        <v>6341.1783999999998</v>
      </c>
      <c r="G122" s="15">
        <f t="shared" si="5"/>
        <v>596070.7696</v>
      </c>
    </row>
    <row r="123" spans="1:7" ht="16.5" x14ac:dyDescent="0.3">
      <c r="A123" s="10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4"/>
        <v>826</v>
      </c>
      <c r="G123" s="15">
        <f t="shared" si="5"/>
        <v>908600</v>
      </c>
    </row>
    <row r="124" spans="1:7" ht="16.5" x14ac:dyDescent="0.3">
      <c r="A124" s="10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4"/>
        <v>277.3</v>
      </c>
      <c r="G124" s="15">
        <f t="shared" si="5"/>
        <v>87349.5</v>
      </c>
    </row>
    <row r="125" spans="1:7" ht="16.5" x14ac:dyDescent="0.3">
      <c r="A125" s="10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4"/>
        <v>354</v>
      </c>
      <c r="G125" s="15">
        <f t="shared" si="5"/>
        <v>125670</v>
      </c>
    </row>
    <row r="126" spans="1:7" ht="16.5" x14ac:dyDescent="0.3">
      <c r="A126" s="10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4"/>
        <v>4720</v>
      </c>
      <c r="G126" s="15">
        <f t="shared" si="5"/>
        <v>585280</v>
      </c>
    </row>
    <row r="127" spans="1:7" ht="16.5" x14ac:dyDescent="0.3">
      <c r="A127" s="10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4"/>
        <v>4720</v>
      </c>
      <c r="G127" s="15">
        <f t="shared" si="5"/>
        <v>174640</v>
      </c>
    </row>
    <row r="128" spans="1:7" ht="16.5" x14ac:dyDescent="0.3">
      <c r="A128" s="10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4"/>
        <v>1416</v>
      </c>
      <c r="G128" s="15">
        <f t="shared" si="5"/>
        <v>84960</v>
      </c>
    </row>
    <row r="129" spans="1:7" ht="16.5" x14ac:dyDescent="0.3">
      <c r="A129" s="10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4"/>
        <v>47970.54</v>
      </c>
      <c r="G129" s="15">
        <f t="shared" si="5"/>
        <v>575646.48</v>
      </c>
    </row>
    <row r="130" spans="1:7" ht="16.5" x14ac:dyDescent="0.3">
      <c r="A130" s="10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4"/>
        <v>4307</v>
      </c>
      <c r="G130" s="15">
        <f t="shared" si="5"/>
        <v>8614</v>
      </c>
    </row>
    <row r="131" spans="1:7" ht="16.5" x14ac:dyDescent="0.3">
      <c r="A131" s="10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4"/>
        <v>1118.1207999999999</v>
      </c>
      <c r="G131" s="15">
        <f t="shared" si="5"/>
        <v>2012617.44</v>
      </c>
    </row>
    <row r="132" spans="1:7" ht="16.5" x14ac:dyDescent="0.3">
      <c r="A132" s="10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4"/>
        <v>55.46</v>
      </c>
      <c r="G132" s="15">
        <f t="shared" si="5"/>
        <v>27730</v>
      </c>
    </row>
    <row r="133" spans="1:7" ht="16.5" x14ac:dyDescent="0.3">
      <c r="A133" s="10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4"/>
        <v>1416</v>
      </c>
      <c r="G133" s="15">
        <f t="shared" si="5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4"/>
        <v>2478</v>
      </c>
      <c r="G134" s="15">
        <f t="shared" si="5"/>
        <v>12390</v>
      </c>
    </row>
    <row r="135" spans="1:7" ht="16.5" x14ac:dyDescent="0.3">
      <c r="A135" s="10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6">D135*0.18+D135</f>
        <v>9204</v>
      </c>
      <c r="G135" s="15">
        <f t="shared" ref="G135:G191" si="7">C135*F135</f>
        <v>9204</v>
      </c>
    </row>
    <row r="136" spans="1:7" ht="16.5" x14ac:dyDescent="0.3">
      <c r="A136" s="10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6"/>
        <v>9558</v>
      </c>
      <c r="G136" s="15">
        <f t="shared" si="7"/>
        <v>133812</v>
      </c>
    </row>
    <row r="137" spans="1:7" ht="16.5" x14ac:dyDescent="0.3">
      <c r="A137" s="10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6"/>
        <v>4891.1000000000004</v>
      </c>
      <c r="G137" s="15">
        <f t="shared" si="7"/>
        <v>34237.700000000004</v>
      </c>
    </row>
    <row r="138" spans="1:7" ht="16.5" x14ac:dyDescent="0.3">
      <c r="A138" s="10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6"/>
        <v>19824</v>
      </c>
      <c r="G138" s="15">
        <f t="shared" si="7"/>
        <v>515424</v>
      </c>
    </row>
    <row r="139" spans="1:7" ht="16.5" x14ac:dyDescent="0.3">
      <c r="A139" s="10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6"/>
        <v>16874</v>
      </c>
      <c r="G139" s="15">
        <f t="shared" si="7"/>
        <v>320606</v>
      </c>
    </row>
    <row r="140" spans="1:7" ht="16.5" x14ac:dyDescent="0.3">
      <c r="A140" s="10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6"/>
        <v>5664</v>
      </c>
      <c r="G140" s="15">
        <f t="shared" si="7"/>
        <v>28320</v>
      </c>
    </row>
    <row r="141" spans="1:7" ht="16.5" x14ac:dyDescent="0.3">
      <c r="A141" s="10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6"/>
        <v>8850</v>
      </c>
      <c r="G141" s="15">
        <f t="shared" si="7"/>
        <v>8850</v>
      </c>
    </row>
    <row r="142" spans="1:7" ht="16.5" x14ac:dyDescent="0.3">
      <c r="A142" s="10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6"/>
        <v>9204</v>
      </c>
      <c r="G142" s="15">
        <f t="shared" si="7"/>
        <v>82836</v>
      </c>
    </row>
    <row r="143" spans="1:7" ht="16.5" x14ac:dyDescent="0.3">
      <c r="A143" s="10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6"/>
        <v>2832</v>
      </c>
      <c r="G143" s="15">
        <f t="shared" si="7"/>
        <v>141600</v>
      </c>
    </row>
    <row r="144" spans="1:7" ht="16.5" x14ac:dyDescent="0.3">
      <c r="A144" s="10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6"/>
        <v>46610</v>
      </c>
      <c r="G144" s="15">
        <f t="shared" si="7"/>
        <v>186440</v>
      </c>
    </row>
    <row r="145" spans="1:7" ht="16.5" x14ac:dyDescent="0.3">
      <c r="A145" s="10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6"/>
        <v>19470</v>
      </c>
      <c r="G145" s="15">
        <f t="shared" si="7"/>
        <v>389400</v>
      </c>
    </row>
    <row r="146" spans="1:7" ht="16.5" x14ac:dyDescent="0.3">
      <c r="A146" s="10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6"/>
        <v>79.06</v>
      </c>
      <c r="G146" s="15">
        <f t="shared" si="7"/>
        <v>158120</v>
      </c>
    </row>
    <row r="147" spans="1:7" ht="16.5" x14ac:dyDescent="0.3">
      <c r="A147" s="10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6"/>
        <v>354</v>
      </c>
      <c r="G147" s="15">
        <f t="shared" si="7"/>
        <v>229392</v>
      </c>
    </row>
    <row r="148" spans="1:7" ht="16.5" x14ac:dyDescent="0.3">
      <c r="A148" s="10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6"/>
        <v>413</v>
      </c>
      <c r="G148" s="15">
        <f t="shared" si="7"/>
        <v>413000</v>
      </c>
    </row>
    <row r="149" spans="1:7" ht="16.5" x14ac:dyDescent="0.3">
      <c r="A149" s="10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6"/>
        <v>43.66</v>
      </c>
      <c r="G149" s="15">
        <f t="shared" si="7"/>
        <v>78588</v>
      </c>
    </row>
    <row r="150" spans="1:7" ht="16.5" x14ac:dyDescent="0.3">
      <c r="A150" s="10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6"/>
        <v>295</v>
      </c>
      <c r="G150" s="15">
        <f t="shared" si="7"/>
        <v>295000</v>
      </c>
    </row>
    <row r="151" spans="1:7" ht="16.5" x14ac:dyDescent="0.3">
      <c r="A151" s="10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6"/>
        <v>79.06</v>
      </c>
      <c r="G151" s="15">
        <f t="shared" si="7"/>
        <v>237180</v>
      </c>
    </row>
    <row r="152" spans="1:7" ht="30.75" customHeight="1" x14ac:dyDescent="0.3">
      <c r="A152" s="10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6"/>
        <v>4594.92</v>
      </c>
      <c r="G152" s="15">
        <f t="shared" si="7"/>
        <v>4594.92</v>
      </c>
    </row>
    <row r="153" spans="1:7" ht="16.5" x14ac:dyDescent="0.3">
      <c r="A153" s="10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6"/>
        <v>41064</v>
      </c>
      <c r="G153" s="15">
        <f t="shared" si="7"/>
        <v>82128</v>
      </c>
    </row>
    <row r="154" spans="1:7" ht="32.25" customHeight="1" x14ac:dyDescent="0.3">
      <c r="A154" s="10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6"/>
        <v>5197.8999999999996</v>
      </c>
      <c r="G154" s="15">
        <f t="shared" si="7"/>
        <v>5197.8999999999996</v>
      </c>
    </row>
    <row r="155" spans="1:7" ht="16.5" x14ac:dyDescent="0.3">
      <c r="A155" s="10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6"/>
        <v>69006.399999999994</v>
      </c>
      <c r="G155" s="15">
        <f t="shared" si="7"/>
        <v>138012.79999999999</v>
      </c>
    </row>
    <row r="156" spans="1:7" ht="16.5" x14ac:dyDescent="0.3">
      <c r="A156" s="10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6"/>
        <v>2141.6999999999998</v>
      </c>
      <c r="G156" s="15">
        <f t="shared" si="7"/>
        <v>4283.3999999999996</v>
      </c>
    </row>
    <row r="157" spans="1:7" ht="16.5" x14ac:dyDescent="0.3">
      <c r="A157" s="10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6"/>
        <v>279058.2</v>
      </c>
      <c r="G157" s="15">
        <f t="shared" si="7"/>
        <v>279058.2</v>
      </c>
    </row>
    <row r="158" spans="1:7" ht="31.5" customHeight="1" x14ac:dyDescent="0.3">
      <c r="A158" s="10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6"/>
        <v>188.8</v>
      </c>
      <c r="G158" s="15">
        <f t="shared" si="7"/>
        <v>18880</v>
      </c>
    </row>
    <row r="159" spans="1:7" ht="20.25" customHeight="1" x14ac:dyDescent="0.3">
      <c r="A159" s="10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6"/>
        <v>236</v>
      </c>
      <c r="G159" s="15">
        <f t="shared" si="7"/>
        <v>14160000</v>
      </c>
    </row>
    <row r="160" spans="1:7" ht="21" customHeight="1" x14ac:dyDescent="0.3">
      <c r="A160" s="10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6"/>
        <v>130.97999999999999</v>
      </c>
      <c r="G160" s="15">
        <f t="shared" si="7"/>
        <v>6156.0599999999995</v>
      </c>
    </row>
    <row r="161" spans="1:7" ht="16.5" x14ac:dyDescent="0.3">
      <c r="A161" s="10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6"/>
        <v>212.4</v>
      </c>
      <c r="G161" s="15">
        <f t="shared" si="7"/>
        <v>12956.4</v>
      </c>
    </row>
    <row r="162" spans="1:7" ht="16.5" x14ac:dyDescent="0.3">
      <c r="A162" s="10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6"/>
        <v>107.38</v>
      </c>
      <c r="G162" s="15">
        <f t="shared" si="7"/>
        <v>294221.2</v>
      </c>
    </row>
    <row r="163" spans="1:7" ht="16.5" x14ac:dyDescent="0.3">
      <c r="A163" s="10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6"/>
        <v>135.69999999999999</v>
      </c>
      <c r="G163" s="15">
        <f t="shared" si="7"/>
        <v>18998</v>
      </c>
    </row>
    <row r="164" spans="1:7" ht="16.5" x14ac:dyDescent="0.3">
      <c r="A164" s="10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6"/>
        <v>130.97999999999999</v>
      </c>
      <c r="G164" s="15">
        <f t="shared" si="7"/>
        <v>52130.039999999994</v>
      </c>
    </row>
    <row r="165" spans="1:7" ht="16.5" x14ac:dyDescent="0.3">
      <c r="A165" s="10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6"/>
        <v>136.88</v>
      </c>
      <c r="G165" s="15">
        <f t="shared" si="7"/>
        <v>1642.56</v>
      </c>
    </row>
    <row r="166" spans="1:7" ht="16.5" x14ac:dyDescent="0.3">
      <c r="A166" s="10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6"/>
        <v>147.5</v>
      </c>
      <c r="G166" s="15">
        <f t="shared" si="7"/>
        <v>16225</v>
      </c>
    </row>
    <row r="167" spans="1:7" ht="16.5" x14ac:dyDescent="0.3">
      <c r="A167" s="10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6"/>
        <v>89.68</v>
      </c>
      <c r="G167" s="15">
        <f t="shared" si="7"/>
        <v>49324.000000000007</v>
      </c>
    </row>
    <row r="168" spans="1:7" ht="16.5" x14ac:dyDescent="0.3">
      <c r="A168" s="10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6"/>
        <v>236</v>
      </c>
      <c r="G168" s="15">
        <f t="shared" si="7"/>
        <v>16520</v>
      </c>
    </row>
    <row r="169" spans="1:7" ht="16.5" x14ac:dyDescent="0.3">
      <c r="A169" s="10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6"/>
        <v>231.28</v>
      </c>
      <c r="G169" s="15">
        <f t="shared" si="7"/>
        <v>4856.88</v>
      </c>
    </row>
    <row r="170" spans="1:7" ht="16.5" x14ac:dyDescent="0.3">
      <c r="A170" s="10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6"/>
        <v>156.94</v>
      </c>
      <c r="G170" s="15">
        <f t="shared" si="7"/>
        <v>40176.639999999999</v>
      </c>
    </row>
    <row r="171" spans="1:7" ht="16.5" x14ac:dyDescent="0.3">
      <c r="A171" s="10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6"/>
        <v>44.84</v>
      </c>
      <c r="G171" s="15">
        <f t="shared" si="7"/>
        <v>161424</v>
      </c>
    </row>
    <row r="172" spans="1:7" ht="16.5" x14ac:dyDescent="0.3">
      <c r="A172" s="10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6"/>
        <v>1298</v>
      </c>
      <c r="G172" s="15">
        <f t="shared" si="7"/>
        <v>38940</v>
      </c>
    </row>
    <row r="173" spans="1:7" ht="16.5" x14ac:dyDescent="0.3">
      <c r="A173" s="10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6"/>
        <v>48.38</v>
      </c>
      <c r="G173" s="15">
        <f t="shared" si="7"/>
        <v>31108.34</v>
      </c>
    </row>
    <row r="174" spans="1:7" ht="16.5" x14ac:dyDescent="0.3">
      <c r="A174" s="10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6"/>
        <v>56.64</v>
      </c>
      <c r="G174" s="15">
        <f t="shared" si="7"/>
        <v>33984</v>
      </c>
    </row>
    <row r="175" spans="1:7" ht="16.5" x14ac:dyDescent="0.3">
      <c r="A175" s="10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6"/>
        <v>225.38</v>
      </c>
      <c r="G175" s="15">
        <f t="shared" si="7"/>
        <v>47329.799999999996</v>
      </c>
    </row>
    <row r="176" spans="1:7" ht="16.5" x14ac:dyDescent="0.3">
      <c r="A176" s="10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6"/>
        <v>30.68</v>
      </c>
      <c r="G176" s="15">
        <f t="shared" si="7"/>
        <v>239304</v>
      </c>
    </row>
    <row r="177" spans="1:7" ht="16.5" x14ac:dyDescent="0.3">
      <c r="A177" s="10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7"/>
        <v>16470000</v>
      </c>
    </row>
    <row r="178" spans="1:7" ht="16.5" x14ac:dyDescent="0.3">
      <c r="A178" s="10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7"/>
        <v>70000</v>
      </c>
    </row>
    <row r="179" spans="1:7" ht="16.5" x14ac:dyDescent="0.3">
      <c r="A179" s="10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7"/>
        <v>20220000</v>
      </c>
    </row>
    <row r="180" spans="1:7" ht="16.5" x14ac:dyDescent="0.3">
      <c r="A180" s="10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7"/>
        <v>10837500</v>
      </c>
    </row>
    <row r="181" spans="1:7" ht="16.5" x14ac:dyDescent="0.3">
      <c r="A181" s="10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7"/>
        <v>11962500</v>
      </c>
    </row>
    <row r="182" spans="1:7" ht="30" customHeight="1" x14ac:dyDescent="0.3">
      <c r="A182" s="10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7"/>
        <v>12640.041999999999</v>
      </c>
    </row>
    <row r="183" spans="1:7" ht="21" customHeight="1" x14ac:dyDescent="0.3">
      <c r="A183" s="32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7"/>
        <v>26620.800000000003</v>
      </c>
    </row>
    <row r="184" spans="1:7" ht="29.25" customHeight="1" x14ac:dyDescent="0.3">
      <c r="A184" s="32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7"/>
        <v>43270600</v>
      </c>
    </row>
    <row r="185" spans="1:7" ht="31.5" customHeight="1" x14ac:dyDescent="0.3">
      <c r="A185" s="33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8">D185*0.18+D185</f>
        <v>6372</v>
      </c>
      <c r="G185" s="15">
        <f t="shared" si="7"/>
        <v>7327800</v>
      </c>
    </row>
    <row r="186" spans="1:7" ht="42" customHeight="1" x14ac:dyDescent="0.3">
      <c r="A186" s="33"/>
      <c r="B186" s="17" t="s">
        <v>367</v>
      </c>
      <c r="C186" s="27">
        <v>380</v>
      </c>
      <c r="D186" s="25">
        <v>29600</v>
      </c>
      <c r="E186" s="31"/>
      <c r="F186" s="15">
        <f t="shared" si="8"/>
        <v>34928</v>
      </c>
      <c r="G186" s="15">
        <f t="shared" si="7"/>
        <v>13272640</v>
      </c>
    </row>
    <row r="187" spans="1:7" ht="27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8"/>
        <v>31270</v>
      </c>
      <c r="G187" s="15">
        <f t="shared" si="7"/>
        <v>118826000</v>
      </c>
    </row>
    <row r="188" spans="1:7" ht="43.5" customHeight="1" x14ac:dyDescent="0.3">
      <c r="A188" s="33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8"/>
        <v>11788.2</v>
      </c>
      <c r="G188" s="15">
        <f t="shared" si="7"/>
        <v>13556430</v>
      </c>
    </row>
    <row r="189" spans="1:7" ht="45" customHeight="1" x14ac:dyDescent="0.3">
      <c r="A189" s="33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8"/>
        <v>29028</v>
      </c>
      <c r="G189" s="15">
        <f t="shared" si="7"/>
        <v>11030640</v>
      </c>
    </row>
    <row r="190" spans="1:7" ht="25.5" customHeight="1" x14ac:dyDescent="0.3">
      <c r="A190" s="33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8"/>
        <v>3776</v>
      </c>
      <c r="G190" s="15">
        <f t="shared" si="7"/>
        <v>14348800</v>
      </c>
    </row>
    <row r="191" spans="1:7" ht="18.75" customHeight="1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8"/>
        <v>2348.1999999999998</v>
      </c>
      <c r="G191" s="15">
        <f t="shared" si="7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  <row r="195" spans="2:7" x14ac:dyDescent="0.25">
      <c r="B195" s="50"/>
      <c r="C195" s="50"/>
      <c r="D195" s="50"/>
      <c r="E195" s="50"/>
      <c r="F195" s="50"/>
      <c r="G195" s="50"/>
    </row>
    <row r="196" spans="2:7" x14ac:dyDescent="0.25">
      <c r="B196" s="50"/>
      <c r="C196" s="50"/>
      <c r="D196" s="50"/>
      <c r="E196" s="50"/>
      <c r="F196" s="50"/>
      <c r="G196" s="50"/>
    </row>
    <row r="197" spans="2:7" x14ac:dyDescent="0.25">
      <c r="B197" s="50"/>
      <c r="C197" s="50"/>
      <c r="D197" s="50"/>
      <c r="E197" s="50"/>
      <c r="F197" s="50"/>
      <c r="G197" s="50"/>
    </row>
    <row r="198" spans="2:7" x14ac:dyDescent="0.25">
      <c r="B198" s="50"/>
      <c r="C198" s="50"/>
      <c r="D198" s="50"/>
      <c r="E198" s="50"/>
      <c r="F198" s="50"/>
      <c r="G198" s="50"/>
    </row>
    <row r="199" spans="2:7" x14ac:dyDescent="0.25">
      <c r="B199" s="50"/>
      <c r="C199" s="50"/>
      <c r="D199" s="50"/>
      <c r="E199" s="50"/>
      <c r="F199" s="50"/>
      <c r="G199" s="50"/>
    </row>
    <row r="200" spans="2:7" x14ac:dyDescent="0.25">
      <c r="B200" s="50"/>
      <c r="C200" s="50"/>
      <c r="D200" s="50"/>
      <c r="E200" s="50"/>
      <c r="F200" s="50"/>
      <c r="G200" s="50"/>
    </row>
    <row r="201" spans="2:7" x14ac:dyDescent="0.25">
      <c r="B201" s="50"/>
      <c r="C201" s="50"/>
      <c r="D201" s="50"/>
      <c r="E201" s="50"/>
      <c r="F201" s="50"/>
      <c r="G201" s="50"/>
    </row>
    <row r="202" spans="2:7" x14ac:dyDescent="0.25">
      <c r="B202" s="50"/>
      <c r="C202" s="50"/>
      <c r="D202" s="50"/>
      <c r="E202" s="50"/>
      <c r="F202" s="50"/>
      <c r="G202" s="50"/>
    </row>
    <row r="203" spans="2:7" x14ac:dyDescent="0.25">
      <c r="B203" s="50"/>
      <c r="C203" s="50"/>
      <c r="D203" s="50"/>
      <c r="E203" s="50"/>
      <c r="F203" s="50"/>
      <c r="G203" s="50"/>
    </row>
    <row r="204" spans="2:7" x14ac:dyDescent="0.25">
      <c r="B204" s="50"/>
      <c r="C204" s="50"/>
      <c r="D204" s="50"/>
      <c r="E204" s="50"/>
      <c r="F204" s="50"/>
      <c r="G204" s="50"/>
    </row>
    <row r="205" spans="2:7" x14ac:dyDescent="0.25">
      <c r="B205" s="50"/>
      <c r="C205" s="50"/>
      <c r="D205" s="50"/>
      <c r="E205" s="50"/>
      <c r="F205" s="50"/>
      <c r="G205" s="50"/>
    </row>
    <row r="206" spans="2:7" x14ac:dyDescent="0.25">
      <c r="B206" s="50"/>
      <c r="C206" s="50"/>
      <c r="D206" s="50"/>
      <c r="E206" s="50"/>
      <c r="F206" s="50"/>
      <c r="G206" s="50"/>
    </row>
    <row r="207" spans="2:7" x14ac:dyDescent="0.25">
      <c r="B207" s="50"/>
      <c r="C207" s="50"/>
      <c r="D207" s="50"/>
      <c r="E207" s="50"/>
      <c r="F207" s="50"/>
      <c r="G207" s="50"/>
    </row>
    <row r="208" spans="2:7" x14ac:dyDescent="0.25">
      <c r="B208" s="50"/>
      <c r="C208" s="50"/>
      <c r="D208" s="50"/>
      <c r="E208" s="50"/>
      <c r="F208" s="50"/>
      <c r="G208" s="50"/>
    </row>
    <row r="209" spans="2:7" x14ac:dyDescent="0.25">
      <c r="B209" s="50"/>
      <c r="C209" s="50"/>
      <c r="D209" s="50"/>
      <c r="E209" s="50"/>
      <c r="F209" s="50"/>
      <c r="G209" s="50"/>
    </row>
    <row r="210" spans="2:7" x14ac:dyDescent="0.25">
      <c r="B210" s="50"/>
      <c r="C210" s="50"/>
      <c r="D210" s="50"/>
      <c r="E210" s="50"/>
      <c r="F210" s="50"/>
      <c r="G210" s="50"/>
    </row>
    <row r="211" spans="2:7" x14ac:dyDescent="0.25">
      <c r="B211" s="50"/>
      <c r="C211" s="50"/>
      <c r="D211" s="50"/>
      <c r="E211" s="50"/>
      <c r="F211" s="50"/>
      <c r="G211" s="50"/>
    </row>
    <row r="212" spans="2:7" x14ac:dyDescent="0.25">
      <c r="B212" s="50"/>
      <c r="C212" s="50"/>
      <c r="D212" s="50"/>
      <c r="E212" s="50"/>
      <c r="F212" s="50"/>
      <c r="G212" s="50"/>
    </row>
    <row r="213" spans="2:7" x14ac:dyDescent="0.25">
      <c r="B213" s="50"/>
      <c r="C213" s="50"/>
      <c r="D213" s="50"/>
      <c r="E213" s="50"/>
      <c r="F213" s="50"/>
      <c r="G213" s="50"/>
    </row>
    <row r="214" spans="2:7" x14ac:dyDescent="0.25">
      <c r="B214" s="50"/>
      <c r="C214" s="50"/>
      <c r="D214" s="50"/>
      <c r="E214" s="50"/>
      <c r="F214" s="50"/>
      <c r="G214" s="50"/>
    </row>
    <row r="215" spans="2:7" x14ac:dyDescent="0.25">
      <c r="B215" s="50"/>
      <c r="C215" s="50"/>
      <c r="D215" s="50"/>
      <c r="E215" s="50"/>
      <c r="F215" s="50"/>
      <c r="G215" s="50"/>
    </row>
    <row r="216" spans="2:7" x14ac:dyDescent="0.25">
      <c r="B216" s="50"/>
      <c r="C216" s="50"/>
      <c r="D216" s="50"/>
      <c r="E216" s="50"/>
      <c r="F216" s="50"/>
      <c r="G216" s="50"/>
    </row>
    <row r="217" spans="2:7" x14ac:dyDescent="0.25">
      <c r="B217" s="50"/>
      <c r="C217" s="50"/>
      <c r="D217" s="50"/>
      <c r="E217" s="50"/>
      <c r="F217" s="50"/>
      <c r="G217" s="50"/>
    </row>
    <row r="218" spans="2:7" x14ac:dyDescent="0.25">
      <c r="B218" s="50"/>
      <c r="C218" s="50"/>
      <c r="D218" s="50"/>
      <c r="E218" s="50"/>
      <c r="F218" s="50"/>
      <c r="G218" s="50"/>
    </row>
    <row r="219" spans="2:7" x14ac:dyDescent="0.25">
      <c r="B219" s="50"/>
      <c r="C219" s="50"/>
      <c r="D219" s="50"/>
      <c r="E219" s="50"/>
      <c r="F219" s="50"/>
      <c r="G219" s="50"/>
    </row>
    <row r="220" spans="2:7" x14ac:dyDescent="0.25">
      <c r="B220" s="50"/>
      <c r="C220" s="50"/>
      <c r="D220" s="50"/>
      <c r="E220" s="50"/>
      <c r="F220" s="50"/>
      <c r="G220" s="50"/>
    </row>
    <row r="221" spans="2:7" x14ac:dyDescent="0.25">
      <c r="B221" s="50"/>
      <c r="C221" s="50"/>
      <c r="D221" s="50"/>
      <c r="E221" s="50"/>
      <c r="F221" s="50"/>
      <c r="G221" s="50"/>
    </row>
    <row r="222" spans="2:7" x14ac:dyDescent="0.25">
      <c r="B222" s="50"/>
      <c r="C222" s="50"/>
      <c r="D222" s="50"/>
      <c r="E222" s="50"/>
      <c r="F222" s="50"/>
      <c r="G222" s="50"/>
    </row>
    <row r="223" spans="2:7" x14ac:dyDescent="0.25">
      <c r="B223" s="50"/>
      <c r="C223" s="50"/>
      <c r="D223" s="50"/>
      <c r="E223" s="50"/>
      <c r="F223" s="50"/>
      <c r="G223" s="50"/>
    </row>
    <row r="224" spans="2:7" x14ac:dyDescent="0.25">
      <c r="B224" s="50"/>
      <c r="C224" s="50"/>
      <c r="D224" s="50"/>
      <c r="E224" s="50"/>
      <c r="F224" s="50"/>
      <c r="G224" s="50"/>
    </row>
    <row r="225" spans="2:7" x14ac:dyDescent="0.25">
      <c r="B225" s="50"/>
      <c r="C225" s="50"/>
      <c r="D225" s="50"/>
      <c r="E225" s="50"/>
      <c r="F225" s="50"/>
      <c r="G225" s="50"/>
    </row>
    <row r="226" spans="2:7" x14ac:dyDescent="0.25">
      <c r="B226" s="50"/>
      <c r="C226" s="50"/>
      <c r="D226" s="50"/>
      <c r="E226" s="50"/>
      <c r="F226" s="50"/>
      <c r="G226" s="50"/>
    </row>
    <row r="227" spans="2:7" x14ac:dyDescent="0.25">
      <c r="B227" s="50"/>
      <c r="C227" s="50"/>
      <c r="D227" s="50"/>
      <c r="E227" s="50"/>
      <c r="F227" s="50"/>
      <c r="G227" s="50"/>
    </row>
    <row r="228" spans="2:7" x14ac:dyDescent="0.25">
      <c r="B228" s="50"/>
      <c r="C228" s="50"/>
      <c r="D228" s="50"/>
      <c r="E228" s="50"/>
      <c r="F228" s="50"/>
      <c r="G228" s="50"/>
    </row>
  </sheetData>
  <mergeCells count="14">
    <mergeCell ref="A91:A99"/>
    <mergeCell ref="A100:A101"/>
    <mergeCell ref="A38:A41"/>
    <mergeCell ref="A42:A43"/>
    <mergeCell ref="A46:A47"/>
    <mergeCell ref="A48:A50"/>
    <mergeCell ref="A51:A71"/>
    <mergeCell ref="A72:A90"/>
    <mergeCell ref="A24:A32"/>
    <mergeCell ref="F4:G4"/>
    <mergeCell ref="A7:A14"/>
    <mergeCell ref="A15:A23"/>
    <mergeCell ref="A1:H1"/>
    <mergeCell ref="A3:H3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zoomScaleNormal="100" workbookViewId="0">
      <selection activeCell="C29" sqref="C29"/>
    </sheetView>
  </sheetViews>
  <sheetFormatPr baseColWidth="10" defaultRowHeight="16.5" x14ac:dyDescent="0.3"/>
  <cols>
    <col min="1" max="1" width="4.5703125" style="54" customWidth="1"/>
    <col min="2" max="2" width="31.285156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4.710937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  <c r="I1" s="701"/>
    </row>
    <row r="2" spans="1:9" ht="15.75" x14ac:dyDescent="0.25">
      <c r="A2" s="691" t="s">
        <v>953</v>
      </c>
      <c r="B2" s="691"/>
      <c r="C2" s="691"/>
      <c r="D2" s="691"/>
      <c r="E2" s="691"/>
      <c r="F2" s="691"/>
      <c r="G2" s="691"/>
      <c r="H2" s="691"/>
      <c r="I2" s="691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1" t="s">
        <v>964</v>
      </c>
      <c r="B4" s="701"/>
      <c r="C4" s="701"/>
      <c r="D4" s="701"/>
      <c r="E4" s="701"/>
      <c r="F4" s="701"/>
      <c r="G4" s="701"/>
      <c r="H4" s="701"/>
      <c r="I4" s="701"/>
    </row>
    <row r="5" spans="1:9" x14ac:dyDescent="0.3">
      <c r="B5" s="62"/>
      <c r="C5" s="4"/>
      <c r="D5" s="4"/>
      <c r="E5" s="4"/>
      <c r="F5" s="4"/>
      <c r="G5" s="182"/>
      <c r="H5" s="671"/>
      <c r="I5" s="671"/>
    </row>
    <row r="6" spans="1:9" ht="39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1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1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1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1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71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1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1" t="s">
        <v>409</v>
      </c>
      <c r="B13" s="680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1" t="s">
        <v>410</v>
      </c>
      <c r="B14" s="680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1" t="s">
        <v>411</v>
      </c>
      <c r="B15" s="680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1" t="s">
        <v>412</v>
      </c>
      <c r="B16" s="680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1" t="s">
        <v>413</v>
      </c>
      <c r="B17" s="680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ht="16.5" customHeight="1" x14ac:dyDescent="0.3">
      <c r="A18" s="171" t="s">
        <v>414</v>
      </c>
      <c r="B18" s="680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1" t="s">
        <v>415</v>
      </c>
      <c r="B19" s="680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1" t="s">
        <v>416</v>
      </c>
      <c r="B20" s="680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1" t="s">
        <v>417</v>
      </c>
      <c r="B21" s="710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1" t="s">
        <v>418</v>
      </c>
      <c r="B22" s="710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1" t="s">
        <v>419</v>
      </c>
      <c r="B23" s="710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1" t="s">
        <v>420</v>
      </c>
      <c r="B24" s="710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1" t="s">
        <v>421</v>
      </c>
      <c r="B25" s="710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1" t="s">
        <v>422</v>
      </c>
      <c r="B26" s="710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1" t="s">
        <v>423</v>
      </c>
      <c r="B27" s="71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1" t="s">
        <v>424</v>
      </c>
      <c r="B28" s="71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1" t="s">
        <v>425</v>
      </c>
      <c r="B29" s="71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1" t="s">
        <v>426</v>
      </c>
      <c r="B30" s="680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1" t="s">
        <v>427</v>
      </c>
      <c r="B31" s="680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1" t="s">
        <v>428</v>
      </c>
      <c r="B32" s="680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1" t="s">
        <v>429</v>
      </c>
      <c r="B33" s="680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1" t="s">
        <v>430</v>
      </c>
      <c r="B34" s="680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1" t="s">
        <v>431</v>
      </c>
      <c r="B35" s="680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1" t="s">
        <v>432</v>
      </c>
      <c r="B36" s="680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1" t="s">
        <v>433</v>
      </c>
      <c r="B37" s="680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1" t="s">
        <v>434</v>
      </c>
      <c r="B38" s="680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71" t="s">
        <v>435</v>
      </c>
      <c r="B39" s="141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1" t="s">
        <v>436</v>
      </c>
      <c r="B40" s="680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1" t="s">
        <v>437</v>
      </c>
      <c r="B41" s="680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1" t="s">
        <v>438</v>
      </c>
      <c r="B42" s="680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1" t="s">
        <v>439</v>
      </c>
      <c r="B43" s="680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1" t="s">
        <v>440</v>
      </c>
      <c r="B44" s="680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1" t="s">
        <v>441</v>
      </c>
      <c r="B45" s="680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1" t="s">
        <v>442</v>
      </c>
      <c r="B46" s="141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71" t="s">
        <v>443</v>
      </c>
      <c r="B47" s="141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1" t="s">
        <v>444</v>
      </c>
      <c r="B48" s="14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1" t="s">
        <v>445</v>
      </c>
      <c r="B49" s="71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1" t="s">
        <v>446</v>
      </c>
      <c r="B50" s="71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1" t="s">
        <v>447</v>
      </c>
      <c r="B51" s="71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1" t="s">
        <v>448</v>
      </c>
      <c r="B52" s="71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1" t="s">
        <v>449</v>
      </c>
      <c r="B53" s="711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1" t="s">
        <v>450</v>
      </c>
      <c r="B54" s="711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1" t="s">
        <v>451</v>
      </c>
      <c r="B55" s="709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1" t="s">
        <v>452</v>
      </c>
      <c r="B56" s="70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1" t="s">
        <v>453</v>
      </c>
      <c r="B57" s="70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1" t="s">
        <v>454</v>
      </c>
      <c r="B58" s="70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1" t="s">
        <v>455</v>
      </c>
      <c r="B59" s="70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1" t="s">
        <v>456</v>
      </c>
      <c r="B60" s="680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1" t="s">
        <v>457</v>
      </c>
      <c r="B61" s="680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1" t="s">
        <v>458</v>
      </c>
      <c r="B62" s="680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1" t="s">
        <v>459</v>
      </c>
      <c r="B63" s="680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1" t="s">
        <v>460</v>
      </c>
      <c r="B64" s="680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1" t="s">
        <v>461</v>
      </c>
      <c r="B65" s="680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1" t="s">
        <v>462</v>
      </c>
      <c r="B66" s="680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1" t="s">
        <v>463</v>
      </c>
      <c r="B67" s="680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1" t="s">
        <v>464</v>
      </c>
      <c r="B68" s="680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1" t="s">
        <v>465</v>
      </c>
      <c r="B69" s="680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1" t="s">
        <v>466</v>
      </c>
      <c r="B70" s="680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1" t="s">
        <v>467</v>
      </c>
      <c r="B71" s="680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1" t="s">
        <v>468</v>
      </c>
      <c r="B72" s="680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1" t="s">
        <v>469</v>
      </c>
      <c r="B73" s="680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1" t="s">
        <v>470</v>
      </c>
      <c r="B74" s="680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1" t="s">
        <v>471</v>
      </c>
      <c r="B75" s="680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1" t="s">
        <v>472</v>
      </c>
      <c r="B76" s="680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1" t="s">
        <v>473</v>
      </c>
      <c r="B77" s="680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1" t="s">
        <v>474</v>
      </c>
      <c r="B78" s="680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1" t="s">
        <v>475</v>
      </c>
      <c r="B79" s="680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0" si="2">E79*0.18+E79</f>
        <v>31.86</v>
      </c>
      <c r="I79" s="15">
        <f t="shared" ref="I79:I150" si="3">D79*H79</f>
        <v>76655.16</v>
      </c>
    </row>
    <row r="80" spans="1:9" x14ac:dyDescent="0.3">
      <c r="A80" s="171" t="s">
        <v>476</v>
      </c>
      <c r="B80" s="680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33" x14ac:dyDescent="0.3">
      <c r="A81" s="171" t="s">
        <v>477</v>
      </c>
      <c r="B81" s="680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1" t="s">
        <v>478</v>
      </c>
      <c r="B82" s="680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1" t="s">
        <v>479</v>
      </c>
      <c r="B83" s="680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1" t="s">
        <v>480</v>
      </c>
      <c r="B84" s="680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1" t="s">
        <v>481</v>
      </c>
      <c r="B85" s="680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1" t="s">
        <v>482</v>
      </c>
      <c r="B86" s="680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1" t="s">
        <v>483</v>
      </c>
      <c r="B87" s="680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1" t="s">
        <v>484</v>
      </c>
      <c r="B88" s="680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1" t="s">
        <v>485</v>
      </c>
      <c r="B89" s="680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1" t="s">
        <v>486</v>
      </c>
      <c r="B90" s="680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1" t="s">
        <v>487</v>
      </c>
      <c r="B91" s="680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1" t="s">
        <v>488</v>
      </c>
      <c r="B92" s="680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1" t="s">
        <v>489</v>
      </c>
      <c r="B93" s="680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1" t="s">
        <v>490</v>
      </c>
      <c r="B94" s="680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1" t="s">
        <v>491</v>
      </c>
      <c r="B95" s="680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1" t="s">
        <v>492</v>
      </c>
      <c r="B96" s="680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1" t="s">
        <v>493</v>
      </c>
      <c r="B97" s="680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1" t="s">
        <v>494</v>
      </c>
      <c r="B98" s="680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1" t="s">
        <v>495</v>
      </c>
      <c r="B99" s="680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1" t="s">
        <v>496</v>
      </c>
      <c r="B100" s="680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1" t="s">
        <v>497</v>
      </c>
      <c r="B101" s="680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1" t="s">
        <v>498</v>
      </c>
      <c r="B102" s="680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1" t="s">
        <v>499</v>
      </c>
      <c r="B103" s="680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1" t="s">
        <v>500</v>
      </c>
      <c r="B104" s="680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1" t="s">
        <v>501</v>
      </c>
      <c r="B105" s="680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1" t="s">
        <v>502</v>
      </c>
      <c r="B106" s="680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1" t="s">
        <v>503</v>
      </c>
      <c r="B107" s="680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1" t="s">
        <v>504</v>
      </c>
      <c r="B108" s="680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1" t="s">
        <v>505</v>
      </c>
      <c r="B109" s="680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1" t="s">
        <v>506</v>
      </c>
      <c r="B110" s="680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1" t="s">
        <v>507</v>
      </c>
      <c r="B111" s="680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1" t="s">
        <v>508</v>
      </c>
      <c r="B112" s="680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1" t="s">
        <v>509</v>
      </c>
      <c r="B113" s="703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1" t="s">
        <v>510</v>
      </c>
      <c r="B114" s="703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1" t="s">
        <v>511</v>
      </c>
      <c r="B115" s="171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1" t="s">
        <v>512</v>
      </c>
      <c r="B116" s="171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1" t="s">
        <v>513</v>
      </c>
      <c r="B117" s="171"/>
      <c r="C117" s="64" t="s">
        <v>877</v>
      </c>
      <c r="D117" s="12">
        <v>2000</v>
      </c>
      <c r="E117" s="13">
        <v>350</v>
      </c>
      <c r="F117" s="14" t="s">
        <v>223</v>
      </c>
      <c r="G117" s="30"/>
      <c r="H117" s="15">
        <f t="shared" si="2"/>
        <v>413</v>
      </c>
      <c r="I117" s="15">
        <f t="shared" si="3"/>
        <v>826000</v>
      </c>
    </row>
    <row r="118" spans="1:9" x14ac:dyDescent="0.3">
      <c r="A118" s="171" t="s">
        <v>514</v>
      </c>
      <c r="B118" s="171"/>
      <c r="C118" s="64" t="s">
        <v>878</v>
      </c>
      <c r="D118" s="12">
        <v>1000</v>
      </c>
      <c r="E118" s="13">
        <v>11600</v>
      </c>
      <c r="F118" s="14" t="s">
        <v>225</v>
      </c>
      <c r="G118" s="30"/>
      <c r="H118" s="15">
        <f t="shared" si="2"/>
        <v>13688</v>
      </c>
      <c r="I118" s="15">
        <f t="shared" si="3"/>
        <v>13688000</v>
      </c>
    </row>
    <row r="119" spans="1:9" x14ac:dyDescent="0.3">
      <c r="A119" s="171" t="s">
        <v>515</v>
      </c>
      <c r="B119" s="171"/>
      <c r="C119" s="64" t="s">
        <v>879</v>
      </c>
      <c r="D119" s="12">
        <v>20</v>
      </c>
      <c r="E119" s="13">
        <v>12000</v>
      </c>
      <c r="F119" s="14" t="s">
        <v>227</v>
      </c>
      <c r="G119" s="30"/>
      <c r="H119" s="15">
        <f t="shared" si="2"/>
        <v>14160</v>
      </c>
      <c r="I119" s="15">
        <f t="shared" si="3"/>
        <v>283200</v>
      </c>
    </row>
    <row r="120" spans="1:9" x14ac:dyDescent="0.3">
      <c r="A120" s="171" t="s">
        <v>516</v>
      </c>
      <c r="B120" s="171"/>
      <c r="C120" s="64" t="s">
        <v>711</v>
      </c>
      <c r="D120" s="12">
        <v>42</v>
      </c>
      <c r="E120" s="13">
        <v>3100</v>
      </c>
      <c r="F120" s="14" t="s">
        <v>229</v>
      </c>
      <c r="G120" s="30"/>
      <c r="H120" s="15">
        <f t="shared" si="2"/>
        <v>3658</v>
      </c>
      <c r="I120" s="15">
        <f t="shared" si="3"/>
        <v>153636</v>
      </c>
    </row>
    <row r="121" spans="1:9" x14ac:dyDescent="0.3">
      <c r="A121" s="171" t="s">
        <v>517</v>
      </c>
      <c r="B121" s="171"/>
      <c r="C121" s="64" t="s">
        <v>712</v>
      </c>
      <c r="D121" s="12">
        <v>120</v>
      </c>
      <c r="E121" s="13">
        <v>2500</v>
      </c>
      <c r="F121" s="14" t="s">
        <v>231</v>
      </c>
      <c r="G121" s="30"/>
      <c r="H121" s="15">
        <f t="shared" si="2"/>
        <v>2950</v>
      </c>
      <c r="I121" s="15">
        <f t="shared" si="3"/>
        <v>354000</v>
      </c>
    </row>
    <row r="122" spans="1:9" x14ac:dyDescent="0.3">
      <c r="A122" s="171" t="s">
        <v>518</v>
      </c>
      <c r="B122" s="171"/>
      <c r="C122" s="64" t="s">
        <v>880</v>
      </c>
      <c r="D122" s="12">
        <v>280</v>
      </c>
      <c r="E122" s="13">
        <v>600</v>
      </c>
      <c r="F122" s="14" t="s">
        <v>233</v>
      </c>
      <c r="G122" s="30"/>
      <c r="H122" s="15">
        <f t="shared" si="2"/>
        <v>708</v>
      </c>
      <c r="I122" s="15">
        <f t="shared" si="3"/>
        <v>198240</v>
      </c>
    </row>
    <row r="123" spans="1:9" x14ac:dyDescent="0.3">
      <c r="A123" s="171" t="s">
        <v>519</v>
      </c>
      <c r="B123" s="171"/>
      <c r="C123" s="64" t="s">
        <v>881</v>
      </c>
      <c r="D123" s="12">
        <v>58</v>
      </c>
      <c r="E123" s="13">
        <v>4100</v>
      </c>
      <c r="F123" s="14" t="s">
        <v>235</v>
      </c>
      <c r="G123" s="30"/>
      <c r="H123" s="15">
        <f t="shared" si="2"/>
        <v>4838</v>
      </c>
      <c r="I123" s="15">
        <f t="shared" si="3"/>
        <v>280604</v>
      </c>
    </row>
    <row r="124" spans="1:9" x14ac:dyDescent="0.3">
      <c r="A124" s="171" t="s">
        <v>520</v>
      </c>
      <c r="B124" s="171"/>
      <c r="C124" s="64" t="s">
        <v>882</v>
      </c>
      <c r="D124" s="12">
        <v>261</v>
      </c>
      <c r="E124" s="13">
        <v>360</v>
      </c>
      <c r="F124" s="14" t="s">
        <v>237</v>
      </c>
      <c r="G124" s="30"/>
      <c r="H124" s="15">
        <f t="shared" si="2"/>
        <v>424.8</v>
      </c>
      <c r="I124" s="15">
        <f t="shared" si="3"/>
        <v>110872.8</v>
      </c>
    </row>
    <row r="125" spans="1:9" x14ac:dyDescent="0.3">
      <c r="A125" s="171" t="s">
        <v>521</v>
      </c>
      <c r="B125" s="171"/>
      <c r="C125" s="64" t="s">
        <v>883</v>
      </c>
      <c r="D125" s="12">
        <v>76573</v>
      </c>
      <c r="E125" s="13">
        <v>70</v>
      </c>
      <c r="F125" s="14" t="s">
        <v>239</v>
      </c>
      <c r="G125" s="30"/>
      <c r="H125" s="15">
        <f t="shared" si="2"/>
        <v>82.6</v>
      </c>
      <c r="I125" s="15">
        <f t="shared" si="3"/>
        <v>6324929.7999999998</v>
      </c>
    </row>
    <row r="126" spans="1:9" x14ac:dyDescent="0.3">
      <c r="A126" s="171" t="s">
        <v>522</v>
      </c>
      <c r="B126" s="171"/>
      <c r="C126" s="64" t="s">
        <v>884</v>
      </c>
      <c r="D126" s="12">
        <v>106323</v>
      </c>
      <c r="E126" s="13">
        <v>200</v>
      </c>
      <c r="F126" s="14" t="s">
        <v>241</v>
      </c>
      <c r="G126" s="30"/>
      <c r="H126" s="15">
        <f t="shared" si="2"/>
        <v>236</v>
      </c>
      <c r="I126" s="15">
        <f t="shared" si="3"/>
        <v>25092228</v>
      </c>
    </row>
    <row r="127" spans="1:9" x14ac:dyDescent="0.3">
      <c r="A127" s="171" t="s">
        <v>523</v>
      </c>
      <c r="B127" s="171"/>
      <c r="C127" s="179" t="s">
        <v>885</v>
      </c>
      <c r="D127" s="12">
        <v>68</v>
      </c>
      <c r="E127" s="13">
        <v>9300</v>
      </c>
      <c r="F127" s="14" t="s">
        <v>243</v>
      </c>
      <c r="G127" s="30"/>
      <c r="H127" s="15">
        <f t="shared" si="2"/>
        <v>10974</v>
      </c>
      <c r="I127" s="15">
        <f t="shared" si="3"/>
        <v>746232</v>
      </c>
    </row>
    <row r="128" spans="1:9" x14ac:dyDescent="0.3">
      <c r="A128" s="171" t="s">
        <v>524</v>
      </c>
      <c r="B128" s="171"/>
      <c r="C128" s="64" t="s">
        <v>886</v>
      </c>
      <c r="D128" s="12">
        <v>7900</v>
      </c>
      <c r="E128" s="13">
        <v>323</v>
      </c>
      <c r="F128" s="14" t="s">
        <v>245</v>
      </c>
      <c r="G128" s="30"/>
      <c r="H128" s="15">
        <f t="shared" si="2"/>
        <v>381.14</v>
      </c>
      <c r="I128" s="15">
        <f t="shared" si="3"/>
        <v>3011006</v>
      </c>
    </row>
    <row r="129" spans="1:9" x14ac:dyDescent="0.3">
      <c r="A129" s="171" t="s">
        <v>525</v>
      </c>
      <c r="B129" s="171"/>
      <c r="C129" s="64" t="s">
        <v>887</v>
      </c>
      <c r="D129" s="12">
        <v>400</v>
      </c>
      <c r="E129" s="13">
        <v>324</v>
      </c>
      <c r="F129" s="14" t="s">
        <v>247</v>
      </c>
      <c r="G129" s="30"/>
      <c r="H129" s="15">
        <f t="shared" si="2"/>
        <v>382.32</v>
      </c>
      <c r="I129" s="15">
        <f t="shared" si="3"/>
        <v>152928</v>
      </c>
    </row>
    <row r="130" spans="1:9" x14ac:dyDescent="0.3">
      <c r="A130" s="171" t="s">
        <v>526</v>
      </c>
      <c r="B130" s="171"/>
      <c r="C130" s="64" t="s">
        <v>888</v>
      </c>
      <c r="D130" s="12">
        <v>1000</v>
      </c>
      <c r="E130" s="13">
        <v>4290</v>
      </c>
      <c r="F130" s="14" t="s">
        <v>249</v>
      </c>
      <c r="G130" s="30"/>
      <c r="H130" s="15">
        <f t="shared" si="2"/>
        <v>5062.2</v>
      </c>
      <c r="I130" s="15">
        <f t="shared" si="3"/>
        <v>5062200</v>
      </c>
    </row>
    <row r="131" spans="1:9" x14ac:dyDescent="0.3">
      <c r="A131" s="171" t="s">
        <v>527</v>
      </c>
      <c r="B131" s="171"/>
      <c r="C131" s="64" t="s">
        <v>889</v>
      </c>
      <c r="D131" s="12">
        <v>1100</v>
      </c>
      <c r="E131" s="13">
        <v>700</v>
      </c>
      <c r="F131" s="14" t="s">
        <v>253</v>
      </c>
      <c r="G131" s="30"/>
      <c r="H131" s="15">
        <f t="shared" si="2"/>
        <v>826</v>
      </c>
      <c r="I131" s="15">
        <f t="shared" si="3"/>
        <v>908600</v>
      </c>
    </row>
    <row r="132" spans="1:9" x14ac:dyDescent="0.3">
      <c r="A132" s="171" t="s">
        <v>528</v>
      </c>
      <c r="B132" s="171"/>
      <c r="C132" s="67" t="s">
        <v>890</v>
      </c>
      <c r="D132" s="19">
        <v>315</v>
      </c>
      <c r="E132" s="13">
        <v>235</v>
      </c>
      <c r="F132" s="14" t="s">
        <v>255</v>
      </c>
      <c r="G132" s="30"/>
      <c r="H132" s="15">
        <f t="shared" si="2"/>
        <v>277.3</v>
      </c>
      <c r="I132" s="15">
        <f t="shared" si="3"/>
        <v>87349.5</v>
      </c>
    </row>
    <row r="133" spans="1:9" x14ac:dyDescent="0.3">
      <c r="A133" s="171" t="s">
        <v>529</v>
      </c>
      <c r="B133" s="171"/>
      <c r="C133" s="67" t="s">
        <v>891</v>
      </c>
      <c r="D133" s="19">
        <v>355</v>
      </c>
      <c r="E133" s="13">
        <v>300</v>
      </c>
      <c r="F133" s="14" t="s">
        <v>257</v>
      </c>
      <c r="G133" s="30"/>
      <c r="H133" s="15">
        <f t="shared" si="2"/>
        <v>354</v>
      </c>
      <c r="I133" s="15">
        <f t="shared" si="3"/>
        <v>125670</v>
      </c>
    </row>
    <row r="134" spans="1:9" x14ac:dyDescent="0.3">
      <c r="A134" s="171" t="s">
        <v>530</v>
      </c>
      <c r="B134" s="171"/>
      <c r="C134" s="67" t="s">
        <v>892</v>
      </c>
      <c r="D134" s="19">
        <v>124</v>
      </c>
      <c r="E134" s="13">
        <v>4000</v>
      </c>
      <c r="F134" s="14" t="s">
        <v>259</v>
      </c>
      <c r="G134" s="30"/>
      <c r="H134" s="15">
        <f t="shared" si="2"/>
        <v>4720</v>
      </c>
      <c r="I134" s="15">
        <f t="shared" si="3"/>
        <v>585280</v>
      </c>
    </row>
    <row r="135" spans="1:9" x14ac:dyDescent="0.3">
      <c r="A135" s="171" t="s">
        <v>531</v>
      </c>
      <c r="B135" s="171"/>
      <c r="C135" s="67" t="s">
        <v>893</v>
      </c>
      <c r="D135" s="19">
        <v>37</v>
      </c>
      <c r="E135" s="13">
        <v>4000</v>
      </c>
      <c r="F135" s="14" t="s">
        <v>261</v>
      </c>
      <c r="G135" s="30"/>
      <c r="H135" s="15">
        <f t="shared" si="2"/>
        <v>4720</v>
      </c>
      <c r="I135" s="15">
        <f t="shared" si="3"/>
        <v>174640</v>
      </c>
    </row>
    <row r="136" spans="1:9" x14ac:dyDescent="0.3">
      <c r="A136" s="171" t="s">
        <v>532</v>
      </c>
      <c r="B136" s="171"/>
      <c r="C136" s="67" t="s">
        <v>892</v>
      </c>
      <c r="D136" s="19">
        <v>60</v>
      </c>
      <c r="E136" s="13">
        <v>1200</v>
      </c>
      <c r="F136" s="14" t="s">
        <v>262</v>
      </c>
      <c r="G136" s="30"/>
      <c r="H136" s="15">
        <f t="shared" si="2"/>
        <v>1416</v>
      </c>
      <c r="I136" s="15">
        <f t="shared" si="3"/>
        <v>84960</v>
      </c>
    </row>
    <row r="137" spans="1:9" x14ac:dyDescent="0.3">
      <c r="A137" s="171" t="s">
        <v>533</v>
      </c>
      <c r="B137" s="171"/>
      <c r="C137" s="67" t="s">
        <v>894</v>
      </c>
      <c r="D137" s="19">
        <v>12</v>
      </c>
      <c r="E137" s="13">
        <v>40653</v>
      </c>
      <c r="F137" s="14" t="s">
        <v>264</v>
      </c>
      <c r="G137" s="30"/>
      <c r="H137" s="15">
        <f t="shared" si="2"/>
        <v>47970.54</v>
      </c>
      <c r="I137" s="15">
        <f t="shared" si="3"/>
        <v>575646.48</v>
      </c>
    </row>
    <row r="138" spans="1:9" x14ac:dyDescent="0.3">
      <c r="A138" s="171" t="s">
        <v>534</v>
      </c>
      <c r="B138" s="171"/>
      <c r="C138" s="67" t="s">
        <v>728</v>
      </c>
      <c r="D138" s="19">
        <v>2</v>
      </c>
      <c r="E138" s="13">
        <v>3650</v>
      </c>
      <c r="F138" s="14" t="s">
        <v>86</v>
      </c>
      <c r="G138" s="30"/>
      <c r="H138" s="15">
        <f t="shared" si="2"/>
        <v>4307</v>
      </c>
      <c r="I138" s="15">
        <f t="shared" si="3"/>
        <v>8614</v>
      </c>
    </row>
    <row r="139" spans="1:9" x14ac:dyDescent="0.3">
      <c r="A139" s="171" t="s">
        <v>535</v>
      </c>
      <c r="B139" s="171"/>
      <c r="C139" s="67" t="s">
        <v>895</v>
      </c>
      <c r="D139" s="19">
        <v>1800</v>
      </c>
      <c r="E139" s="13">
        <v>947.56</v>
      </c>
      <c r="F139" s="14" t="s">
        <v>267</v>
      </c>
      <c r="G139" s="30"/>
      <c r="H139" s="15">
        <f t="shared" si="2"/>
        <v>1118.1207999999999</v>
      </c>
      <c r="I139" s="15">
        <f t="shared" si="3"/>
        <v>2012617.44</v>
      </c>
    </row>
    <row r="140" spans="1:9" x14ac:dyDescent="0.3">
      <c r="A140" s="171" t="s">
        <v>536</v>
      </c>
      <c r="B140" s="171"/>
      <c r="C140" s="67" t="s">
        <v>896</v>
      </c>
      <c r="D140" s="19">
        <v>500</v>
      </c>
      <c r="E140" s="13">
        <v>47</v>
      </c>
      <c r="F140" s="14" t="s">
        <v>269</v>
      </c>
      <c r="G140" s="30"/>
      <c r="H140" s="15">
        <f t="shared" si="2"/>
        <v>55.46</v>
      </c>
      <c r="I140" s="15">
        <f t="shared" si="3"/>
        <v>27730</v>
      </c>
    </row>
    <row r="141" spans="1:9" x14ac:dyDescent="0.3">
      <c r="A141" s="171" t="s">
        <v>537</v>
      </c>
      <c r="B141" s="171"/>
      <c r="C141" s="67" t="s">
        <v>897</v>
      </c>
      <c r="D141" s="19">
        <v>32</v>
      </c>
      <c r="E141" s="13">
        <v>1200</v>
      </c>
      <c r="F141" s="14" t="s">
        <v>271</v>
      </c>
      <c r="G141" s="30"/>
      <c r="H141" s="15">
        <f t="shared" si="2"/>
        <v>1416</v>
      </c>
      <c r="I141" s="15">
        <f t="shared" si="3"/>
        <v>45312</v>
      </c>
    </row>
    <row r="142" spans="1:9" x14ac:dyDescent="0.3">
      <c r="A142" s="171" t="s">
        <v>538</v>
      </c>
      <c r="B142" s="138"/>
      <c r="C142" s="67" t="s">
        <v>898</v>
      </c>
      <c r="D142" s="19">
        <v>5</v>
      </c>
      <c r="E142" s="13">
        <v>2100</v>
      </c>
      <c r="F142" s="14" t="s">
        <v>273</v>
      </c>
      <c r="G142" s="30"/>
      <c r="H142" s="15">
        <f t="shared" si="2"/>
        <v>2478</v>
      </c>
      <c r="I142" s="15">
        <f t="shared" si="3"/>
        <v>12390</v>
      </c>
    </row>
    <row r="143" spans="1:9" x14ac:dyDescent="0.3">
      <c r="A143" s="171" t="s">
        <v>539</v>
      </c>
      <c r="B143" s="171"/>
      <c r="C143" s="67" t="s">
        <v>733</v>
      </c>
      <c r="D143" s="19">
        <v>1</v>
      </c>
      <c r="E143" s="13">
        <v>7800</v>
      </c>
      <c r="F143" s="14" t="s">
        <v>74</v>
      </c>
      <c r="G143" s="30"/>
      <c r="H143" s="15">
        <f t="shared" si="2"/>
        <v>9204</v>
      </c>
      <c r="I143" s="15">
        <f t="shared" si="3"/>
        <v>9204</v>
      </c>
    </row>
    <row r="144" spans="1:9" x14ac:dyDescent="0.3">
      <c r="A144" s="171" t="s">
        <v>540</v>
      </c>
      <c r="B144" s="171"/>
      <c r="C144" s="67" t="s">
        <v>899</v>
      </c>
      <c r="D144" s="19">
        <v>14</v>
      </c>
      <c r="E144" s="13">
        <v>8100</v>
      </c>
      <c r="F144" s="14" t="s">
        <v>104</v>
      </c>
      <c r="G144" s="30"/>
      <c r="H144" s="15">
        <f t="shared" si="2"/>
        <v>9558</v>
      </c>
      <c r="I144" s="15">
        <f t="shared" si="3"/>
        <v>133812</v>
      </c>
    </row>
    <row r="145" spans="1:9" x14ac:dyDescent="0.3">
      <c r="A145" s="171" t="s">
        <v>541</v>
      </c>
      <c r="B145" s="171"/>
      <c r="C145" s="67" t="s">
        <v>900</v>
      </c>
      <c r="D145" s="19">
        <v>7</v>
      </c>
      <c r="E145" s="13">
        <v>4145</v>
      </c>
      <c r="F145" s="14" t="s">
        <v>277</v>
      </c>
      <c r="G145" s="30"/>
      <c r="H145" s="15">
        <f t="shared" si="2"/>
        <v>4891.1000000000004</v>
      </c>
      <c r="I145" s="15">
        <f t="shared" si="3"/>
        <v>34237.700000000004</v>
      </c>
    </row>
    <row r="146" spans="1:9" x14ac:dyDescent="0.3">
      <c r="A146" s="171" t="s">
        <v>542</v>
      </c>
      <c r="B146" s="171"/>
      <c r="C146" s="67" t="s">
        <v>901</v>
      </c>
      <c r="D146" s="19">
        <v>26</v>
      </c>
      <c r="E146" s="13">
        <v>16800</v>
      </c>
      <c r="F146" s="14" t="s">
        <v>279</v>
      </c>
      <c r="G146" s="30"/>
      <c r="H146" s="15">
        <f t="shared" si="2"/>
        <v>19824</v>
      </c>
      <c r="I146" s="15">
        <f t="shared" si="3"/>
        <v>515424</v>
      </c>
    </row>
    <row r="147" spans="1:9" x14ac:dyDescent="0.3">
      <c r="A147" s="171" t="s">
        <v>543</v>
      </c>
      <c r="B147" s="171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71" t="s">
        <v>544</v>
      </c>
      <c r="B148" s="171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71" t="s">
        <v>545</v>
      </c>
      <c r="B149" s="171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71" t="s">
        <v>546</v>
      </c>
      <c r="B150" s="171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71" t="s">
        <v>547</v>
      </c>
      <c r="B151" s="171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4" si="6">E151*0.18+E151</f>
        <v>2832</v>
      </c>
      <c r="I151" s="15">
        <f t="shared" ref="I151:I185" si="7">D151*H151</f>
        <v>141600</v>
      </c>
    </row>
    <row r="152" spans="1:9" x14ac:dyDescent="0.3">
      <c r="A152" s="171" t="s">
        <v>548</v>
      </c>
      <c r="B152" s="171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71" t="s">
        <v>549</v>
      </c>
      <c r="B153" s="171"/>
      <c r="C153" s="67" t="s">
        <v>878</v>
      </c>
      <c r="D153" s="19">
        <v>20</v>
      </c>
      <c r="E153" s="13">
        <v>16500</v>
      </c>
      <c r="F153" s="14" t="s">
        <v>290</v>
      </c>
      <c r="G153" s="30"/>
      <c r="H153" s="15">
        <f t="shared" si="6"/>
        <v>19470</v>
      </c>
      <c r="I153" s="15">
        <f t="shared" si="7"/>
        <v>389400</v>
      </c>
    </row>
    <row r="154" spans="1:9" x14ac:dyDescent="0.3">
      <c r="A154" s="171" t="s">
        <v>550</v>
      </c>
      <c r="B154" s="171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1" t="s">
        <v>551</v>
      </c>
      <c r="B155" s="171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1" t="s">
        <v>552</v>
      </c>
      <c r="B156" s="171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1" t="s">
        <v>553</v>
      </c>
      <c r="B157" s="171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1" t="s">
        <v>554</v>
      </c>
      <c r="B158" s="171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1" t="s">
        <v>555</v>
      </c>
      <c r="B159" s="171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1" t="s">
        <v>556</v>
      </c>
      <c r="B160" s="171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1" t="s">
        <v>557</v>
      </c>
      <c r="B161" s="171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71" t="s">
        <v>558</v>
      </c>
      <c r="B162" s="171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1" t="s">
        <v>559</v>
      </c>
      <c r="B163" s="171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1" t="s">
        <v>560</v>
      </c>
      <c r="B164" s="171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1" t="s">
        <v>561</v>
      </c>
      <c r="B165" s="171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1" t="s">
        <v>562</v>
      </c>
      <c r="B166" s="171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1" t="s">
        <v>563</v>
      </c>
      <c r="B167" s="171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1" t="s">
        <v>564</v>
      </c>
      <c r="B168" s="171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1" t="s">
        <v>565</v>
      </c>
      <c r="B169" s="171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1" t="s">
        <v>566</v>
      </c>
      <c r="B170" s="171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1" t="s">
        <v>567</v>
      </c>
      <c r="B171" s="171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1" t="s">
        <v>568</v>
      </c>
      <c r="B172" s="171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1" t="s">
        <v>569</v>
      </c>
      <c r="B173" s="171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1" t="s">
        <v>570</v>
      </c>
      <c r="B174" s="171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1" t="s">
        <v>571</v>
      </c>
      <c r="B175" s="171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1" t="s">
        <v>572</v>
      </c>
      <c r="B176" s="171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1" t="s">
        <v>573</v>
      </c>
      <c r="B177" s="171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1" t="s">
        <v>574</v>
      </c>
      <c r="B178" s="171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1" t="s">
        <v>575</v>
      </c>
      <c r="B179" s="171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1" t="s">
        <v>576</v>
      </c>
      <c r="B180" s="171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1" t="s">
        <v>577</v>
      </c>
      <c r="B181" s="171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1" t="s">
        <v>578</v>
      </c>
      <c r="B182" s="171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1" t="s">
        <v>579</v>
      </c>
      <c r="B183" s="171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1" t="s">
        <v>580</v>
      </c>
      <c r="B184" s="171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1" t="s">
        <v>581</v>
      </c>
      <c r="B185" s="171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1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G190" s="182"/>
    </row>
    <row r="191" spans="1:9" x14ac:dyDescent="0.3">
      <c r="A191" s="127"/>
      <c r="B191" s="127"/>
      <c r="G191" s="182"/>
    </row>
    <row r="192" spans="1:9" x14ac:dyDescent="0.3">
      <c r="A192" s="127"/>
      <c r="B192" s="127"/>
      <c r="F192" s="708" t="s">
        <v>993</v>
      </c>
      <c r="G192" s="708"/>
      <c r="H192" s="708"/>
      <c r="I192" s="708"/>
    </row>
    <row r="193" spans="1:9" x14ac:dyDescent="0.3">
      <c r="A193" s="127"/>
      <c r="B193" s="127"/>
      <c r="F193" s="690" t="s">
        <v>994</v>
      </c>
      <c r="G193" s="690"/>
      <c r="H193" s="690"/>
      <c r="I193" s="690"/>
    </row>
  </sheetData>
  <mergeCells count="21">
    <mergeCell ref="F193:I193"/>
    <mergeCell ref="B57:B59"/>
    <mergeCell ref="B60:B79"/>
    <mergeCell ref="B80:B95"/>
    <mergeCell ref="B96:B104"/>
    <mergeCell ref="B113:B114"/>
    <mergeCell ref="F192:I192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9685039370078741" right="0.15748031496062992" top="0.74803149606299213" bottom="1.3385826771653544" header="0.31496062992125984" footer="0.31496062992125984"/>
  <pageSetup scale="80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4.5703125" style="54" customWidth="1"/>
    <col min="2" max="2" width="42.140625" style="54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  <c r="I1" s="701"/>
    </row>
    <row r="2" spans="1:9" ht="15.75" x14ac:dyDescent="0.25">
      <c r="A2" s="691" t="s">
        <v>953</v>
      </c>
      <c r="B2" s="691"/>
      <c r="C2" s="691"/>
      <c r="D2" s="691"/>
      <c r="E2" s="691"/>
      <c r="F2" s="691"/>
      <c r="G2" s="691"/>
      <c r="H2" s="691"/>
      <c r="I2" s="691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1" t="s">
        <v>1007</v>
      </c>
      <c r="B4" s="701"/>
      <c r="C4" s="701"/>
      <c r="D4" s="701"/>
      <c r="E4" s="701"/>
      <c r="F4" s="701"/>
      <c r="G4" s="701"/>
      <c r="H4" s="701"/>
      <c r="I4" s="701"/>
    </row>
    <row r="5" spans="1:9" x14ac:dyDescent="0.3">
      <c r="B5" s="62"/>
      <c r="C5" s="4"/>
      <c r="D5" s="4"/>
      <c r="E5" s="4"/>
      <c r="F5" s="4"/>
      <c r="G5" s="182"/>
      <c r="H5" s="671"/>
      <c r="I5" s="671"/>
    </row>
    <row r="6" spans="1:9" ht="21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2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15.75" customHeight="1" x14ac:dyDescent="0.3">
      <c r="A11" s="17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2" t="s">
        <v>409</v>
      </c>
      <c r="B13" s="680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2" t="s">
        <v>410</v>
      </c>
      <c r="B14" s="680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2" t="s">
        <v>411</v>
      </c>
      <c r="B15" s="680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2" t="s">
        <v>412</v>
      </c>
      <c r="B16" s="680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2" t="s">
        <v>413</v>
      </c>
      <c r="B17" s="680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72" t="s">
        <v>414</v>
      </c>
      <c r="B18" s="680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2" t="s">
        <v>415</v>
      </c>
      <c r="B19" s="680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2" t="s">
        <v>416</v>
      </c>
      <c r="B20" s="680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2" t="s">
        <v>417</v>
      </c>
      <c r="B21" s="710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2" t="s">
        <v>418</v>
      </c>
      <c r="B22" s="710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2" t="s">
        <v>419</v>
      </c>
      <c r="B23" s="710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2" t="s">
        <v>420</v>
      </c>
      <c r="B24" s="710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2" t="s">
        <v>421</v>
      </c>
      <c r="B25" s="710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2" t="s">
        <v>422</v>
      </c>
      <c r="B26" s="710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2" t="s">
        <v>423</v>
      </c>
      <c r="B27" s="71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2" t="s">
        <v>424</v>
      </c>
      <c r="B28" s="71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2" t="s">
        <v>425</v>
      </c>
      <c r="B29" s="71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2" t="s">
        <v>426</v>
      </c>
      <c r="B30" s="680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2" t="s">
        <v>427</v>
      </c>
      <c r="B31" s="680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2" t="s">
        <v>428</v>
      </c>
      <c r="B32" s="680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2" t="s">
        <v>429</v>
      </c>
      <c r="B33" s="680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2" t="s">
        <v>430</v>
      </c>
      <c r="B34" s="680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2" t="s">
        <v>431</v>
      </c>
      <c r="B35" s="680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2" t="s">
        <v>432</v>
      </c>
      <c r="B36" s="680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2" t="s">
        <v>433</v>
      </c>
      <c r="B37" s="680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2" t="s">
        <v>434</v>
      </c>
      <c r="B38" s="680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16.5" customHeight="1" x14ac:dyDescent="0.3">
      <c r="A39" s="172" t="s">
        <v>435</v>
      </c>
      <c r="B39" s="178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2" t="s">
        <v>436</v>
      </c>
      <c r="B40" s="680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2" t="s">
        <v>437</v>
      </c>
      <c r="B41" s="680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2" t="s">
        <v>438</v>
      </c>
      <c r="B42" s="680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2" t="s">
        <v>439</v>
      </c>
      <c r="B43" s="680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2" t="s">
        <v>440</v>
      </c>
      <c r="B44" s="680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2" t="s">
        <v>441</v>
      </c>
      <c r="B45" s="680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2" t="s">
        <v>442</v>
      </c>
      <c r="B46" s="178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17.25" customHeight="1" x14ac:dyDescent="0.3">
      <c r="A47" s="172" t="s">
        <v>443</v>
      </c>
      <c r="B47" s="178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2" t="s">
        <v>444</v>
      </c>
      <c r="B48" s="17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2" t="s">
        <v>445</v>
      </c>
      <c r="B49" s="71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2" t="s">
        <v>446</v>
      </c>
      <c r="B50" s="71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2" t="s">
        <v>447</v>
      </c>
      <c r="B51" s="71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2" t="s">
        <v>448</v>
      </c>
      <c r="B52" s="71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2" t="s">
        <v>449</v>
      </c>
      <c r="B53" s="711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2" t="s">
        <v>450</v>
      </c>
      <c r="B54" s="711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2" t="s">
        <v>451</v>
      </c>
      <c r="B55" s="709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2" t="s">
        <v>452</v>
      </c>
      <c r="B56" s="70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2" t="s">
        <v>453</v>
      </c>
      <c r="B57" s="70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2" t="s">
        <v>454</v>
      </c>
      <c r="B58" s="70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2" t="s">
        <v>455</v>
      </c>
      <c r="B59" s="70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2" t="s">
        <v>456</v>
      </c>
      <c r="B60" s="680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2" t="s">
        <v>457</v>
      </c>
      <c r="B61" s="680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2" t="s">
        <v>458</v>
      </c>
      <c r="B62" s="680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2" t="s">
        <v>459</v>
      </c>
      <c r="B63" s="680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2" t="s">
        <v>460</v>
      </c>
      <c r="B64" s="680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2" t="s">
        <v>461</v>
      </c>
      <c r="B65" s="680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2" t="s">
        <v>462</v>
      </c>
      <c r="B66" s="680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2" t="s">
        <v>463</v>
      </c>
      <c r="B67" s="680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2" t="s">
        <v>464</v>
      </c>
      <c r="B68" s="680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2" t="s">
        <v>465</v>
      </c>
      <c r="B69" s="680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2" t="s">
        <v>466</v>
      </c>
      <c r="B70" s="680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2" t="s">
        <v>467</v>
      </c>
      <c r="B71" s="680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2" t="s">
        <v>468</v>
      </c>
      <c r="B72" s="680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2" t="s">
        <v>469</v>
      </c>
      <c r="B73" s="680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2" t="s">
        <v>470</v>
      </c>
      <c r="B74" s="680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2" t="s">
        <v>471</v>
      </c>
      <c r="B75" s="680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2" t="s">
        <v>472</v>
      </c>
      <c r="B76" s="680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2" t="s">
        <v>473</v>
      </c>
      <c r="B77" s="680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2" t="s">
        <v>474</v>
      </c>
      <c r="B78" s="680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2" t="s">
        <v>475</v>
      </c>
      <c r="B79" s="680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72" t="s">
        <v>476</v>
      </c>
      <c r="B80" s="680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18.75" customHeight="1" x14ac:dyDescent="0.3">
      <c r="A81" s="172" t="s">
        <v>477</v>
      </c>
      <c r="B81" s="680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2" t="s">
        <v>478</v>
      </c>
      <c r="B82" s="680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2" t="s">
        <v>479</v>
      </c>
      <c r="B83" s="680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2" t="s">
        <v>480</v>
      </c>
      <c r="B84" s="680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2" t="s">
        <v>481</v>
      </c>
      <c r="B85" s="680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2" t="s">
        <v>482</v>
      </c>
      <c r="B86" s="680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2" t="s">
        <v>483</v>
      </c>
      <c r="B87" s="680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2" t="s">
        <v>484</v>
      </c>
      <c r="B88" s="680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2" t="s">
        <v>485</v>
      </c>
      <c r="B89" s="680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2" t="s">
        <v>486</v>
      </c>
      <c r="B90" s="680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2" t="s">
        <v>487</v>
      </c>
      <c r="B91" s="680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2" t="s">
        <v>488</v>
      </c>
      <c r="B92" s="680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2" t="s">
        <v>489</v>
      </c>
      <c r="B93" s="680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2" t="s">
        <v>490</v>
      </c>
      <c r="B94" s="680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2" t="s">
        <v>491</v>
      </c>
      <c r="B95" s="680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2" t="s">
        <v>492</v>
      </c>
      <c r="B96" s="680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2" t="s">
        <v>493</v>
      </c>
      <c r="B97" s="680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2" t="s">
        <v>494</v>
      </c>
      <c r="B98" s="680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2" t="s">
        <v>495</v>
      </c>
      <c r="B99" s="680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2" t="s">
        <v>496</v>
      </c>
      <c r="B100" s="680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2" t="s">
        <v>497</v>
      </c>
      <c r="B101" s="680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2" t="s">
        <v>498</v>
      </c>
      <c r="B102" s="680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2" t="s">
        <v>499</v>
      </c>
      <c r="B103" s="680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2" t="s">
        <v>500</v>
      </c>
      <c r="B104" s="680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2" t="s">
        <v>501</v>
      </c>
      <c r="B105" s="680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2" t="s">
        <v>502</v>
      </c>
      <c r="B106" s="680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2" t="s">
        <v>503</v>
      </c>
      <c r="B107" s="680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2" t="s">
        <v>504</v>
      </c>
      <c r="B108" s="680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2" t="s">
        <v>505</v>
      </c>
      <c r="B109" s="680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2" t="s">
        <v>506</v>
      </c>
      <c r="B110" s="680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2" t="s">
        <v>507</v>
      </c>
      <c r="B111" s="680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2" t="s">
        <v>508</v>
      </c>
      <c r="B112" s="680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2" t="s">
        <v>509</v>
      </c>
      <c r="B113" s="703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2" t="s">
        <v>510</v>
      </c>
      <c r="B114" s="703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2" t="s">
        <v>511</v>
      </c>
      <c r="B115" s="172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2" t="s">
        <v>512</v>
      </c>
      <c r="B116" s="172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2" t="s">
        <v>549</v>
      </c>
      <c r="B117" s="172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72" t="s">
        <v>515</v>
      </c>
      <c r="B118" s="172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72" t="s">
        <v>513</v>
      </c>
      <c r="B119" s="172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72" t="s">
        <v>514</v>
      </c>
      <c r="B120" s="172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72" t="s">
        <v>542</v>
      </c>
      <c r="B121" s="172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72" t="s">
        <v>516</v>
      </c>
      <c r="B122" s="172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72" t="s">
        <v>517</v>
      </c>
      <c r="B123" s="172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72" t="s">
        <v>518</v>
      </c>
      <c r="B124" s="172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72" t="s">
        <v>519</v>
      </c>
      <c r="B125" s="172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72" t="s">
        <v>520</v>
      </c>
      <c r="B126" s="172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72" t="s">
        <v>521</v>
      </c>
      <c r="B127" s="172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72" t="s">
        <v>522</v>
      </c>
      <c r="B128" s="172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72" t="s">
        <v>523</v>
      </c>
      <c r="B129" s="172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72" t="s">
        <v>524</v>
      </c>
      <c r="B130" s="172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72" t="s">
        <v>525</v>
      </c>
      <c r="B131" s="172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72" t="s">
        <v>526</v>
      </c>
      <c r="B132" s="172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72" t="s">
        <v>527</v>
      </c>
      <c r="B133" s="172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72" t="s">
        <v>528</v>
      </c>
      <c r="B134" s="172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72" t="s">
        <v>529</v>
      </c>
      <c r="B135" s="172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72" t="s">
        <v>530</v>
      </c>
      <c r="B136" s="172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72" t="s">
        <v>531</v>
      </c>
      <c r="B137" s="172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72" t="s">
        <v>532</v>
      </c>
      <c r="B138" s="172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72" t="s">
        <v>533</v>
      </c>
      <c r="B139" s="172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72" t="s">
        <v>534</v>
      </c>
      <c r="B140" s="172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72" t="s">
        <v>535</v>
      </c>
      <c r="B141" s="172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72" t="s">
        <v>536</v>
      </c>
      <c r="B142" s="172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72" t="s">
        <v>537</v>
      </c>
      <c r="B143" s="172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72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72" t="s">
        <v>539</v>
      </c>
      <c r="B145" s="172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72" t="s">
        <v>540</v>
      </c>
      <c r="B146" s="172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72" t="s">
        <v>541</v>
      </c>
      <c r="B147" s="172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72" t="s">
        <v>543</v>
      </c>
      <c r="B148" s="172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72" t="s">
        <v>544</v>
      </c>
      <c r="B149" s="172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72" t="s">
        <v>545</v>
      </c>
      <c r="B150" s="172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72" t="s">
        <v>546</v>
      </c>
      <c r="B151" s="172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72" t="s">
        <v>547</v>
      </c>
      <c r="B152" s="172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72" t="s">
        <v>548</v>
      </c>
      <c r="B153" s="172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72" t="s">
        <v>550</v>
      </c>
      <c r="B154" s="172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2" t="s">
        <v>551</v>
      </c>
      <c r="B155" s="172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2" t="s">
        <v>552</v>
      </c>
      <c r="B156" s="172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2" t="s">
        <v>553</v>
      </c>
      <c r="B157" s="172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2" t="s">
        <v>554</v>
      </c>
      <c r="B158" s="172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2" t="s">
        <v>555</v>
      </c>
      <c r="B159" s="172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2" t="s">
        <v>556</v>
      </c>
      <c r="B160" s="172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2" t="s">
        <v>557</v>
      </c>
      <c r="B161" s="172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18.75" customHeight="1" x14ac:dyDescent="0.3">
      <c r="A162" s="172" t="s">
        <v>558</v>
      </c>
      <c r="B162" s="172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2" t="s">
        <v>559</v>
      </c>
      <c r="B163" s="172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2" t="s">
        <v>560</v>
      </c>
      <c r="B164" s="172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2" t="s">
        <v>561</v>
      </c>
      <c r="B165" s="172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2" t="s">
        <v>562</v>
      </c>
      <c r="B166" s="172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2" t="s">
        <v>563</v>
      </c>
      <c r="B167" s="172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2" t="s">
        <v>564</v>
      </c>
      <c r="B168" s="172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2" t="s">
        <v>565</v>
      </c>
      <c r="B169" s="172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2" t="s">
        <v>566</v>
      </c>
      <c r="B170" s="172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2" t="s">
        <v>567</v>
      </c>
      <c r="B171" s="172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2" t="s">
        <v>568</v>
      </c>
      <c r="B172" s="172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2" t="s">
        <v>569</v>
      </c>
      <c r="B173" s="172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2" t="s">
        <v>570</v>
      </c>
      <c r="B174" s="172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2" t="s">
        <v>571</v>
      </c>
      <c r="B175" s="172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2" t="s">
        <v>572</v>
      </c>
      <c r="B176" s="172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2" t="s">
        <v>573</v>
      </c>
      <c r="B177" s="172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2" t="s">
        <v>574</v>
      </c>
      <c r="B178" s="172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2" t="s">
        <v>575</v>
      </c>
      <c r="B179" s="172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2" t="s">
        <v>576</v>
      </c>
      <c r="B180" s="172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2" t="s">
        <v>577</v>
      </c>
      <c r="B181" s="172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2" t="s">
        <v>578</v>
      </c>
      <c r="B182" s="172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2" t="s">
        <v>579</v>
      </c>
      <c r="B183" s="172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2" t="s">
        <v>580</v>
      </c>
      <c r="B184" s="172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2" t="s">
        <v>581</v>
      </c>
      <c r="B185" s="172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2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712" t="s">
        <v>993</v>
      </c>
      <c r="G190" s="712"/>
      <c r="H190" s="712"/>
      <c r="I190" s="712"/>
    </row>
    <row r="191" spans="1:9" x14ac:dyDescent="0.3">
      <c r="A191" s="127"/>
      <c r="B191" s="127"/>
      <c r="F191" s="713" t="s">
        <v>994</v>
      </c>
      <c r="G191" s="713"/>
      <c r="H191" s="713"/>
      <c r="I191" s="713"/>
    </row>
  </sheetData>
  <mergeCells count="21">
    <mergeCell ref="F190:I190"/>
    <mergeCell ref="F191:I191"/>
    <mergeCell ref="B105:B107"/>
    <mergeCell ref="B108:B112"/>
    <mergeCell ref="B113:B114"/>
    <mergeCell ref="A1:I1"/>
    <mergeCell ref="A2:I2"/>
    <mergeCell ref="A4:I4"/>
    <mergeCell ref="H5:I5"/>
    <mergeCell ref="B53:B54"/>
    <mergeCell ref="B13:B20"/>
    <mergeCell ref="B21:B29"/>
    <mergeCell ref="B30:B38"/>
    <mergeCell ref="B40:B43"/>
    <mergeCell ref="B44:B45"/>
    <mergeCell ref="B49:B52"/>
    <mergeCell ref="B55:B56"/>
    <mergeCell ref="B57:B59"/>
    <mergeCell ref="B60:B79"/>
    <mergeCell ref="B80:B95"/>
    <mergeCell ref="B96:B104"/>
  </mergeCells>
  <pageMargins left="0.35433070866141736" right="0.15748031496062992" top="0.74803149606299213" bottom="0.7480314960629921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8.57031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  <c r="I1" s="701"/>
    </row>
    <row r="2" spans="1:9" ht="15.75" x14ac:dyDescent="0.25">
      <c r="A2" s="691" t="s">
        <v>953</v>
      </c>
      <c r="B2" s="691"/>
      <c r="C2" s="691"/>
      <c r="D2" s="691"/>
      <c r="E2" s="691"/>
      <c r="F2" s="691"/>
      <c r="G2" s="691"/>
      <c r="H2" s="691"/>
      <c r="I2" s="691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1" t="s">
        <v>1008</v>
      </c>
      <c r="B4" s="701"/>
      <c r="C4" s="701"/>
      <c r="D4" s="701"/>
      <c r="E4" s="701"/>
      <c r="F4" s="701"/>
      <c r="G4" s="701"/>
      <c r="H4" s="701"/>
      <c r="I4" s="701"/>
    </row>
    <row r="5" spans="1:9" x14ac:dyDescent="0.3">
      <c r="B5" s="62"/>
      <c r="C5" s="4"/>
      <c r="D5" s="4"/>
      <c r="E5" s="4"/>
      <c r="F5" s="4"/>
      <c r="G5" s="182"/>
      <c r="H5" s="671"/>
      <c r="I5" s="671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6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6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6" t="s">
        <v>405</v>
      </c>
      <c r="B9" s="159" t="s">
        <v>606</v>
      </c>
      <c r="C9" s="57" t="s">
        <v>67</v>
      </c>
      <c r="D9" s="27">
        <v>132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8180329.8456000006</v>
      </c>
    </row>
    <row r="10" spans="1:9" x14ac:dyDescent="0.3">
      <c r="A10" s="186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6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6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6" t="s">
        <v>409</v>
      </c>
      <c r="B13" s="680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6" t="s">
        <v>410</v>
      </c>
      <c r="B14" s="680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6" t="s">
        <v>411</v>
      </c>
      <c r="B15" s="680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6" t="s">
        <v>412</v>
      </c>
      <c r="B16" s="680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6" t="s">
        <v>413</v>
      </c>
      <c r="B17" s="680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6" t="s">
        <v>414</v>
      </c>
      <c r="B18" s="680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86" t="s">
        <v>415</v>
      </c>
      <c r="B19" s="680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86" t="s">
        <v>416</v>
      </c>
      <c r="B20" s="680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6" t="s">
        <v>417</v>
      </c>
      <c r="B21" s="710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6" t="s">
        <v>418</v>
      </c>
      <c r="B22" s="710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6" t="s">
        <v>419</v>
      </c>
      <c r="B23" s="710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6" t="s">
        <v>420</v>
      </c>
      <c r="B24" s="710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6" t="s">
        <v>421</v>
      </c>
      <c r="B25" s="710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6" t="s">
        <v>422</v>
      </c>
      <c r="B26" s="71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6" t="s">
        <v>423</v>
      </c>
      <c r="B27" s="71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6" t="s">
        <v>424</v>
      </c>
      <c r="B28" s="71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6" t="s">
        <v>425</v>
      </c>
      <c r="B29" s="71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6" t="s">
        <v>426</v>
      </c>
      <c r="B30" s="680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6" t="s">
        <v>427</v>
      </c>
      <c r="B31" s="680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6" t="s">
        <v>428</v>
      </c>
      <c r="B32" s="680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6" t="s">
        <v>429</v>
      </c>
      <c r="B33" s="680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6" t="s">
        <v>430</v>
      </c>
      <c r="B34" s="680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6" t="s">
        <v>431</v>
      </c>
      <c r="B35" s="680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6" t="s">
        <v>432</v>
      </c>
      <c r="B36" s="680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6" t="s">
        <v>433</v>
      </c>
      <c r="B37" s="680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6" t="s">
        <v>434</v>
      </c>
      <c r="B38" s="680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6" t="s">
        <v>435</v>
      </c>
      <c r="B39" s="187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6" t="s">
        <v>436</v>
      </c>
      <c r="B40" s="680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6" t="s">
        <v>437</v>
      </c>
      <c r="B41" s="680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86" t="s">
        <v>438</v>
      </c>
      <c r="B42" s="680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86" t="s">
        <v>439</v>
      </c>
      <c r="B43" s="680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6" t="s">
        <v>440</v>
      </c>
      <c r="B44" s="680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6" t="s">
        <v>441</v>
      </c>
      <c r="B45" s="680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86" t="s">
        <v>442</v>
      </c>
      <c r="B46" s="187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6" t="s">
        <v>443</v>
      </c>
      <c r="B47" s="187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6" t="s">
        <v>444</v>
      </c>
      <c r="B48" s="188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6" t="s">
        <v>445</v>
      </c>
      <c r="B49" s="71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6" t="s">
        <v>446</v>
      </c>
      <c r="B50" s="71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6" t="s">
        <v>447</v>
      </c>
      <c r="B51" s="71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6" t="s">
        <v>448</v>
      </c>
      <c r="B52" s="71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6" t="s">
        <v>449</v>
      </c>
      <c r="B53" s="711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6" t="s">
        <v>450</v>
      </c>
      <c r="B54" s="711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6" t="s">
        <v>451</v>
      </c>
      <c r="B55" s="709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6" t="s">
        <v>452</v>
      </c>
      <c r="B56" s="70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6" t="s">
        <v>453</v>
      </c>
      <c r="B57" s="70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6" t="s">
        <v>454</v>
      </c>
      <c r="B58" s="70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6" t="s">
        <v>455</v>
      </c>
      <c r="B59" s="70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6" t="s">
        <v>456</v>
      </c>
      <c r="B60" s="680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6" t="s">
        <v>457</v>
      </c>
      <c r="B61" s="680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86" t="s">
        <v>458</v>
      </c>
      <c r="B62" s="680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6" t="s">
        <v>459</v>
      </c>
      <c r="B63" s="680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6" t="s">
        <v>460</v>
      </c>
      <c r="B64" s="680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6" t="s">
        <v>461</v>
      </c>
      <c r="B65" s="680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6" t="s">
        <v>462</v>
      </c>
      <c r="B66" s="680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6" t="s">
        <v>463</v>
      </c>
      <c r="B67" s="680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6" t="s">
        <v>464</v>
      </c>
      <c r="B68" s="680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6" t="s">
        <v>465</v>
      </c>
      <c r="B69" s="680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6" t="s">
        <v>466</v>
      </c>
      <c r="B70" s="680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6" t="s">
        <v>467</v>
      </c>
      <c r="B71" s="680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6" t="s">
        <v>468</v>
      </c>
      <c r="B72" s="680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6" t="s">
        <v>469</v>
      </c>
      <c r="B73" s="680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6" t="s">
        <v>470</v>
      </c>
      <c r="B74" s="680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6" t="s">
        <v>471</v>
      </c>
      <c r="B75" s="680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6" t="s">
        <v>472</v>
      </c>
      <c r="B76" s="680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6" t="s">
        <v>473</v>
      </c>
      <c r="B77" s="680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6" t="s">
        <v>474</v>
      </c>
      <c r="B78" s="680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6" t="s">
        <v>475</v>
      </c>
      <c r="B79" s="680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6" t="s">
        <v>476</v>
      </c>
      <c r="B80" s="680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6" t="s">
        <v>477</v>
      </c>
      <c r="B81" s="680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6" t="s">
        <v>478</v>
      </c>
      <c r="B82" s="680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6" t="s">
        <v>479</v>
      </c>
      <c r="B83" s="680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6" t="s">
        <v>480</v>
      </c>
      <c r="B84" s="680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6" t="s">
        <v>481</v>
      </c>
      <c r="B85" s="680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6" t="s">
        <v>482</v>
      </c>
      <c r="B86" s="680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6" t="s">
        <v>483</v>
      </c>
      <c r="B87" s="680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6" t="s">
        <v>484</v>
      </c>
      <c r="B88" s="680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6" t="s">
        <v>485</v>
      </c>
      <c r="B89" s="680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6" t="s">
        <v>486</v>
      </c>
      <c r="B90" s="680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6" t="s">
        <v>487</v>
      </c>
      <c r="B91" s="680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6" t="s">
        <v>488</v>
      </c>
      <c r="B92" s="680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6" t="s">
        <v>489</v>
      </c>
      <c r="B93" s="680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6" t="s">
        <v>490</v>
      </c>
      <c r="B94" s="680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6" t="s">
        <v>491</v>
      </c>
      <c r="B95" s="680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6" t="s">
        <v>492</v>
      </c>
      <c r="B96" s="680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6" t="s">
        <v>493</v>
      </c>
      <c r="B97" s="680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6" t="s">
        <v>494</v>
      </c>
      <c r="B98" s="680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6" t="s">
        <v>495</v>
      </c>
      <c r="B99" s="680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6" t="s">
        <v>496</v>
      </c>
      <c r="B100" s="680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6" t="s">
        <v>497</v>
      </c>
      <c r="B101" s="680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6" t="s">
        <v>498</v>
      </c>
      <c r="B102" s="680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6" t="s">
        <v>499</v>
      </c>
      <c r="B103" s="680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6" t="s">
        <v>500</v>
      </c>
      <c r="B104" s="680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6" t="s">
        <v>501</v>
      </c>
      <c r="B105" s="680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6" t="s">
        <v>502</v>
      </c>
      <c r="B106" s="680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6" t="s">
        <v>503</v>
      </c>
      <c r="B107" s="680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6" t="s">
        <v>504</v>
      </c>
      <c r="B108" s="680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6" t="s">
        <v>505</v>
      </c>
      <c r="B109" s="680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6" t="s">
        <v>506</v>
      </c>
      <c r="B110" s="680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6" t="s">
        <v>507</v>
      </c>
      <c r="B111" s="680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6" t="s">
        <v>508</v>
      </c>
      <c r="B112" s="680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6" t="s">
        <v>509</v>
      </c>
      <c r="B113" s="703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6" t="s">
        <v>510</v>
      </c>
      <c r="B114" s="703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6" t="s">
        <v>511</v>
      </c>
      <c r="B115" s="186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6" t="s">
        <v>512</v>
      </c>
      <c r="B116" s="186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6" t="s">
        <v>549</v>
      </c>
      <c r="B117" s="186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6" t="s">
        <v>515</v>
      </c>
      <c r="B118" s="186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6" t="s">
        <v>513</v>
      </c>
      <c r="B119" s="186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6" t="s">
        <v>514</v>
      </c>
      <c r="B120" s="186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6" t="s">
        <v>542</v>
      </c>
      <c r="B121" s="186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6" t="s">
        <v>516</v>
      </c>
      <c r="B122" s="186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6" t="s">
        <v>517</v>
      </c>
      <c r="B123" s="186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6" t="s">
        <v>518</v>
      </c>
      <c r="B124" s="186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6" t="s">
        <v>519</v>
      </c>
      <c r="B125" s="186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6" t="s">
        <v>520</v>
      </c>
      <c r="B126" s="186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6" t="s">
        <v>521</v>
      </c>
      <c r="B127" s="186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6" t="s">
        <v>522</v>
      </c>
      <c r="B128" s="186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6" t="s">
        <v>523</v>
      </c>
      <c r="B129" s="186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6" t="s">
        <v>524</v>
      </c>
      <c r="B130" s="186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6" t="s">
        <v>525</v>
      </c>
      <c r="B131" s="186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6" t="s">
        <v>526</v>
      </c>
      <c r="B132" s="186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6" t="s">
        <v>527</v>
      </c>
      <c r="B133" s="186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6" t="s">
        <v>528</v>
      </c>
      <c r="B134" s="186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6" t="s">
        <v>529</v>
      </c>
      <c r="B135" s="186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6" t="s">
        <v>530</v>
      </c>
      <c r="B136" s="186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6" t="s">
        <v>531</v>
      </c>
      <c r="B137" s="186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6" t="s">
        <v>532</v>
      </c>
      <c r="B138" s="186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6" t="s">
        <v>533</v>
      </c>
      <c r="B139" s="186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6" t="s">
        <v>534</v>
      </c>
      <c r="B140" s="186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6" t="s">
        <v>535</v>
      </c>
      <c r="B141" s="186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6" t="s">
        <v>536</v>
      </c>
      <c r="B142" s="186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6" t="s">
        <v>537</v>
      </c>
      <c r="B143" s="186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6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6" t="s">
        <v>539</v>
      </c>
      <c r="B145" s="186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6" t="s">
        <v>540</v>
      </c>
      <c r="B146" s="186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6" t="s">
        <v>541</v>
      </c>
      <c r="B147" s="186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6" t="s">
        <v>543</v>
      </c>
      <c r="B148" s="186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6" t="s">
        <v>544</v>
      </c>
      <c r="B149" s="186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6" t="s">
        <v>545</v>
      </c>
      <c r="B150" s="186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6" t="s">
        <v>546</v>
      </c>
      <c r="B151" s="186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6" t="s">
        <v>547</v>
      </c>
      <c r="B152" s="186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6" t="s">
        <v>548</v>
      </c>
      <c r="B153" s="186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6" t="s">
        <v>550</v>
      </c>
      <c r="B154" s="186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6" t="s">
        <v>551</v>
      </c>
      <c r="B155" s="186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6" t="s">
        <v>552</v>
      </c>
      <c r="B156" s="186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6" t="s">
        <v>553</v>
      </c>
      <c r="B157" s="186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6" t="s">
        <v>554</v>
      </c>
      <c r="B158" s="186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6" t="s">
        <v>555</v>
      </c>
      <c r="B159" s="186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6" t="s">
        <v>556</v>
      </c>
      <c r="B160" s="186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6" t="s">
        <v>557</v>
      </c>
      <c r="B161" s="186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6" t="s">
        <v>558</v>
      </c>
      <c r="B162" s="186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6" t="s">
        <v>559</v>
      </c>
      <c r="B163" s="186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6" t="s">
        <v>560</v>
      </c>
      <c r="B164" s="186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6" t="s">
        <v>561</v>
      </c>
      <c r="B165" s="186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6" t="s">
        <v>562</v>
      </c>
      <c r="B166" s="186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6" t="s">
        <v>563</v>
      </c>
      <c r="B167" s="186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6" t="s">
        <v>564</v>
      </c>
      <c r="B168" s="186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6" t="s">
        <v>565</v>
      </c>
      <c r="B169" s="186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6" t="s">
        <v>566</v>
      </c>
      <c r="B170" s="186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6" t="s">
        <v>567</v>
      </c>
      <c r="B171" s="186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6" t="s">
        <v>568</v>
      </c>
      <c r="B172" s="186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6" t="s">
        <v>569</v>
      </c>
      <c r="B173" s="186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6" t="s">
        <v>570</v>
      </c>
      <c r="B174" s="186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6" t="s">
        <v>571</v>
      </c>
      <c r="B175" s="186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6" t="s">
        <v>572</v>
      </c>
      <c r="B176" s="186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6" t="s">
        <v>573</v>
      </c>
      <c r="B177" s="186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6" t="s">
        <v>574</v>
      </c>
      <c r="B178" s="186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6" t="s">
        <v>575</v>
      </c>
      <c r="B179" s="186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6" t="s">
        <v>576</v>
      </c>
      <c r="B180" s="186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6" t="s">
        <v>577</v>
      </c>
      <c r="B181" s="186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6" t="s">
        <v>578</v>
      </c>
      <c r="B182" s="186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6" t="s">
        <v>579</v>
      </c>
      <c r="B183" s="186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6" t="s">
        <v>580</v>
      </c>
      <c r="B184" s="186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6" t="s">
        <v>581</v>
      </c>
      <c r="B185" s="186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6"/>
      <c r="C186" s="67"/>
      <c r="D186" s="154"/>
      <c r="E186" s="30"/>
      <c r="F186" s="30"/>
      <c r="G186" s="30"/>
      <c r="H186" s="37" t="s">
        <v>374</v>
      </c>
      <c r="I186" s="38">
        <f>SUM(I7:I185)</f>
        <v>1414888516.5690014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712" t="s">
        <v>993</v>
      </c>
      <c r="G190" s="712"/>
      <c r="H190" s="712"/>
      <c r="I190" s="712"/>
    </row>
    <row r="191" spans="1:9" x14ac:dyDescent="0.3">
      <c r="A191" s="127"/>
      <c r="B191" s="127"/>
      <c r="F191" s="713" t="s">
        <v>994</v>
      </c>
      <c r="G191" s="713"/>
      <c r="H191" s="713"/>
      <c r="I191" s="713"/>
    </row>
  </sheetData>
  <mergeCells count="21"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6.855468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  <c r="I1" s="701"/>
    </row>
    <row r="2" spans="1:9" ht="15.75" x14ac:dyDescent="0.25">
      <c r="A2" s="691" t="s">
        <v>953</v>
      </c>
      <c r="B2" s="691"/>
      <c r="C2" s="691"/>
      <c r="D2" s="691"/>
      <c r="E2" s="691"/>
      <c r="F2" s="691"/>
      <c r="G2" s="691"/>
      <c r="H2" s="691"/>
      <c r="I2" s="691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1" t="s">
        <v>1016</v>
      </c>
      <c r="B4" s="701"/>
      <c r="C4" s="701"/>
      <c r="D4" s="701"/>
      <c r="E4" s="701"/>
      <c r="F4" s="701"/>
      <c r="G4" s="701"/>
      <c r="H4" s="701"/>
      <c r="I4" s="701"/>
    </row>
    <row r="5" spans="1:9" x14ac:dyDescent="0.3">
      <c r="B5" s="62"/>
      <c r="C5" s="4"/>
      <c r="D5" s="4"/>
      <c r="E5" s="4"/>
      <c r="F5" s="4"/>
      <c r="G5" s="182"/>
      <c r="H5" s="671"/>
      <c r="I5" s="671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9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8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9" t="s">
        <v>409</v>
      </c>
      <c r="B13" s="680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9" t="s">
        <v>410</v>
      </c>
      <c r="B14" s="680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9" t="s">
        <v>411</v>
      </c>
      <c r="B15" s="680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9" t="s">
        <v>412</v>
      </c>
      <c r="B16" s="680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9" t="s">
        <v>413</v>
      </c>
      <c r="B17" s="680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9" t="s">
        <v>414</v>
      </c>
      <c r="B18" s="680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89" t="s">
        <v>415</v>
      </c>
      <c r="B19" s="680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89" t="s">
        <v>416</v>
      </c>
      <c r="B20" s="680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9" t="s">
        <v>417</v>
      </c>
      <c r="B21" s="710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9" t="s">
        <v>418</v>
      </c>
      <c r="B22" s="710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9" t="s">
        <v>419</v>
      </c>
      <c r="B23" s="710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9" t="s">
        <v>420</v>
      </c>
      <c r="B24" s="710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9" t="s">
        <v>421</v>
      </c>
      <c r="B25" s="710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9" t="s">
        <v>422</v>
      </c>
      <c r="B26" s="71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9" t="s">
        <v>423</v>
      </c>
      <c r="B27" s="71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9" t="s">
        <v>424</v>
      </c>
      <c r="B28" s="71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9" t="s">
        <v>425</v>
      </c>
      <c r="B29" s="71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9" t="s">
        <v>426</v>
      </c>
      <c r="B30" s="680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9" t="s">
        <v>427</v>
      </c>
      <c r="B31" s="680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9" t="s">
        <v>428</v>
      </c>
      <c r="B32" s="680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9" t="s">
        <v>429</v>
      </c>
      <c r="B33" s="680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9" t="s">
        <v>430</v>
      </c>
      <c r="B34" s="680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9" t="s">
        <v>431</v>
      </c>
      <c r="B35" s="680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9" t="s">
        <v>432</v>
      </c>
      <c r="B36" s="680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9" t="s">
        <v>433</v>
      </c>
      <c r="B37" s="680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9" t="s">
        <v>434</v>
      </c>
      <c r="B38" s="680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9" t="s">
        <v>435</v>
      </c>
      <c r="B39" s="19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9" t="s">
        <v>436</v>
      </c>
      <c r="B40" s="680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9" t="s">
        <v>437</v>
      </c>
      <c r="B41" s="680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89" t="s">
        <v>438</v>
      </c>
      <c r="B42" s="680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89" t="s">
        <v>439</v>
      </c>
      <c r="B43" s="680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9" t="s">
        <v>440</v>
      </c>
      <c r="B44" s="680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9" t="s">
        <v>441</v>
      </c>
      <c r="B45" s="680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189" t="s">
        <v>442</v>
      </c>
      <c r="B46" s="19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9" t="s">
        <v>443</v>
      </c>
      <c r="B47" s="19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9" t="s">
        <v>444</v>
      </c>
      <c r="B48" s="19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9" t="s">
        <v>445</v>
      </c>
      <c r="B49" s="71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9" t="s">
        <v>446</v>
      </c>
      <c r="B50" s="71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9" t="s">
        <v>447</v>
      </c>
      <c r="B51" s="71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9" t="s">
        <v>448</v>
      </c>
      <c r="B52" s="71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9" t="s">
        <v>449</v>
      </c>
      <c r="B53" s="711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9" t="s">
        <v>450</v>
      </c>
      <c r="B54" s="711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9" t="s">
        <v>451</v>
      </c>
      <c r="B55" s="709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9" t="s">
        <v>452</v>
      </c>
      <c r="B56" s="70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9" t="s">
        <v>453</v>
      </c>
      <c r="B57" s="70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9" t="s">
        <v>454</v>
      </c>
      <c r="B58" s="70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9" t="s">
        <v>455</v>
      </c>
      <c r="B59" s="70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9" t="s">
        <v>456</v>
      </c>
      <c r="B60" s="680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9" t="s">
        <v>457</v>
      </c>
      <c r="B61" s="680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89" t="s">
        <v>458</v>
      </c>
      <c r="B62" s="680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9" t="s">
        <v>459</v>
      </c>
      <c r="B63" s="680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9" t="s">
        <v>460</v>
      </c>
      <c r="B64" s="680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9" t="s">
        <v>461</v>
      </c>
      <c r="B65" s="680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9" t="s">
        <v>462</v>
      </c>
      <c r="B66" s="680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9" t="s">
        <v>463</v>
      </c>
      <c r="B67" s="680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9" t="s">
        <v>464</v>
      </c>
      <c r="B68" s="680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9" t="s">
        <v>465</v>
      </c>
      <c r="B69" s="680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9" t="s">
        <v>466</v>
      </c>
      <c r="B70" s="680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9" t="s">
        <v>467</v>
      </c>
      <c r="B71" s="680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9" t="s">
        <v>468</v>
      </c>
      <c r="B72" s="680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9" t="s">
        <v>469</v>
      </c>
      <c r="B73" s="680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9" t="s">
        <v>470</v>
      </c>
      <c r="B74" s="680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9" t="s">
        <v>471</v>
      </c>
      <c r="B75" s="680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9" t="s">
        <v>472</v>
      </c>
      <c r="B76" s="680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9" t="s">
        <v>473</v>
      </c>
      <c r="B77" s="680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9" t="s">
        <v>474</v>
      </c>
      <c r="B78" s="680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9" t="s">
        <v>475</v>
      </c>
      <c r="B79" s="680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9" t="s">
        <v>476</v>
      </c>
      <c r="B80" s="680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9" t="s">
        <v>477</v>
      </c>
      <c r="B81" s="680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9" t="s">
        <v>478</v>
      </c>
      <c r="B82" s="680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9" t="s">
        <v>479</v>
      </c>
      <c r="B83" s="680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9" t="s">
        <v>480</v>
      </c>
      <c r="B84" s="680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9" t="s">
        <v>481</v>
      </c>
      <c r="B85" s="680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9" t="s">
        <v>482</v>
      </c>
      <c r="B86" s="680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9" t="s">
        <v>483</v>
      </c>
      <c r="B87" s="680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9" t="s">
        <v>484</v>
      </c>
      <c r="B88" s="680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9" t="s">
        <v>485</v>
      </c>
      <c r="B89" s="680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9" t="s">
        <v>486</v>
      </c>
      <c r="B90" s="680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9" t="s">
        <v>487</v>
      </c>
      <c r="B91" s="680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9" t="s">
        <v>488</v>
      </c>
      <c r="B92" s="680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9" t="s">
        <v>489</v>
      </c>
      <c r="B93" s="680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9" t="s">
        <v>490</v>
      </c>
      <c r="B94" s="680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9" t="s">
        <v>491</v>
      </c>
      <c r="B95" s="680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9" t="s">
        <v>492</v>
      </c>
      <c r="B96" s="680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9" t="s">
        <v>493</v>
      </c>
      <c r="B97" s="680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9" t="s">
        <v>494</v>
      </c>
      <c r="B98" s="680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9" t="s">
        <v>495</v>
      </c>
      <c r="B99" s="680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9" t="s">
        <v>496</v>
      </c>
      <c r="B100" s="680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9" t="s">
        <v>497</v>
      </c>
      <c r="B101" s="680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9" t="s">
        <v>498</v>
      </c>
      <c r="B102" s="680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9" t="s">
        <v>499</v>
      </c>
      <c r="B103" s="680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9" t="s">
        <v>500</v>
      </c>
      <c r="B104" s="680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9" t="s">
        <v>501</v>
      </c>
      <c r="B105" s="680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9" t="s">
        <v>502</v>
      </c>
      <c r="B106" s="680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9" t="s">
        <v>503</v>
      </c>
      <c r="B107" s="680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9" t="s">
        <v>504</v>
      </c>
      <c r="B108" s="680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9" t="s">
        <v>505</v>
      </c>
      <c r="B109" s="680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9" t="s">
        <v>506</v>
      </c>
      <c r="B110" s="680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9" t="s">
        <v>507</v>
      </c>
      <c r="B111" s="680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9" t="s">
        <v>508</v>
      </c>
      <c r="B112" s="680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9" t="s">
        <v>509</v>
      </c>
      <c r="B113" s="703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9" t="s">
        <v>510</v>
      </c>
      <c r="B114" s="703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9" t="s">
        <v>511</v>
      </c>
      <c r="B115" s="189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9" t="s">
        <v>512</v>
      </c>
      <c r="B116" s="189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9" t="s">
        <v>549</v>
      </c>
      <c r="B117" s="189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9" t="s">
        <v>515</v>
      </c>
      <c r="B118" s="189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9" t="s">
        <v>513</v>
      </c>
      <c r="B119" s="189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9" t="s">
        <v>514</v>
      </c>
      <c r="B120" s="189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9" t="s">
        <v>542</v>
      </c>
      <c r="B121" s="189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9" t="s">
        <v>516</v>
      </c>
      <c r="B122" s="189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9" t="s">
        <v>517</v>
      </c>
      <c r="B123" s="189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9" t="s">
        <v>518</v>
      </c>
      <c r="B124" s="189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9" t="s">
        <v>519</v>
      </c>
      <c r="B125" s="189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9" t="s">
        <v>520</v>
      </c>
      <c r="B126" s="189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9" t="s">
        <v>521</v>
      </c>
      <c r="B127" s="189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9" t="s">
        <v>522</v>
      </c>
      <c r="B128" s="189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9" t="s">
        <v>523</v>
      </c>
      <c r="B129" s="189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9" t="s">
        <v>524</v>
      </c>
      <c r="B130" s="189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9" t="s">
        <v>525</v>
      </c>
      <c r="B131" s="189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9" t="s">
        <v>526</v>
      </c>
      <c r="B132" s="189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9" t="s">
        <v>527</v>
      </c>
      <c r="B133" s="189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9" t="s">
        <v>528</v>
      </c>
      <c r="B134" s="189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9" t="s">
        <v>529</v>
      </c>
      <c r="B135" s="189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9" t="s">
        <v>530</v>
      </c>
      <c r="B136" s="189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9" t="s">
        <v>531</v>
      </c>
      <c r="B137" s="189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9" t="s">
        <v>532</v>
      </c>
      <c r="B138" s="189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9" t="s">
        <v>533</v>
      </c>
      <c r="B139" s="189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9" t="s">
        <v>534</v>
      </c>
      <c r="B140" s="189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9" t="s">
        <v>535</v>
      </c>
      <c r="B141" s="189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9" t="s">
        <v>536</v>
      </c>
      <c r="B142" s="189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9" t="s">
        <v>537</v>
      </c>
      <c r="B143" s="189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9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9" t="s">
        <v>539</v>
      </c>
      <c r="B145" s="189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9" t="s">
        <v>540</v>
      </c>
      <c r="B146" s="189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9" t="s">
        <v>541</v>
      </c>
      <c r="B147" s="189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9" t="s">
        <v>543</v>
      </c>
      <c r="B148" s="189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9" t="s">
        <v>544</v>
      </c>
      <c r="B149" s="189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9" t="s">
        <v>545</v>
      </c>
      <c r="B150" s="189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9" t="s">
        <v>546</v>
      </c>
      <c r="B151" s="189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9" t="s">
        <v>547</v>
      </c>
      <c r="B152" s="189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9" t="s">
        <v>548</v>
      </c>
      <c r="B153" s="189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9" t="s">
        <v>550</v>
      </c>
      <c r="B154" s="189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9" t="s">
        <v>551</v>
      </c>
      <c r="B155" s="189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9" t="s">
        <v>552</v>
      </c>
      <c r="B156" s="189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9" t="s">
        <v>553</v>
      </c>
      <c r="B157" s="189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9" t="s">
        <v>554</v>
      </c>
      <c r="B158" s="189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9" t="s">
        <v>555</v>
      </c>
      <c r="B159" s="189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9" t="s">
        <v>556</v>
      </c>
      <c r="B160" s="189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9" t="s">
        <v>557</v>
      </c>
      <c r="B161" s="189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9" t="s">
        <v>558</v>
      </c>
      <c r="B162" s="189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9" t="s">
        <v>559</v>
      </c>
      <c r="B163" s="189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9" t="s">
        <v>560</v>
      </c>
      <c r="B164" s="189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9" t="s">
        <v>561</v>
      </c>
      <c r="B165" s="189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9" t="s">
        <v>562</v>
      </c>
      <c r="B166" s="189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9" t="s">
        <v>563</v>
      </c>
      <c r="B167" s="189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9" t="s">
        <v>564</v>
      </c>
      <c r="B168" s="189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9" t="s">
        <v>565</v>
      </c>
      <c r="B169" s="189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9" t="s">
        <v>566</v>
      </c>
      <c r="B170" s="189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9" t="s">
        <v>567</v>
      </c>
      <c r="B171" s="189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9" t="s">
        <v>568</v>
      </c>
      <c r="B172" s="189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9" t="s">
        <v>569</v>
      </c>
      <c r="B173" s="189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9" t="s">
        <v>570</v>
      </c>
      <c r="B174" s="189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9" t="s">
        <v>571</v>
      </c>
      <c r="B175" s="189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9" t="s">
        <v>572</v>
      </c>
      <c r="B176" s="189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9" t="s">
        <v>573</v>
      </c>
      <c r="B177" s="189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9" t="s">
        <v>574</v>
      </c>
      <c r="B178" s="189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9" t="s">
        <v>575</v>
      </c>
      <c r="B179" s="189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9" t="s">
        <v>576</v>
      </c>
      <c r="B180" s="189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9" t="s">
        <v>577</v>
      </c>
      <c r="B181" s="189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9" t="s">
        <v>578</v>
      </c>
      <c r="B182" s="189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9" t="s">
        <v>579</v>
      </c>
      <c r="B183" s="189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9" t="s">
        <v>580</v>
      </c>
      <c r="B184" s="189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9" t="s">
        <v>581</v>
      </c>
      <c r="B185" s="189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9"/>
      <c r="C186" s="67"/>
      <c r="D186" s="154"/>
      <c r="E186" s="30"/>
      <c r="F186" s="30"/>
      <c r="G186" s="30"/>
      <c r="H186" s="37" t="s">
        <v>374</v>
      </c>
      <c r="I186" s="38">
        <f>SUM(I7:I185)</f>
        <v>1410368983.5594015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712" t="s">
        <v>993</v>
      </c>
      <c r="G190" s="712"/>
      <c r="H190" s="712"/>
      <c r="I190" s="712"/>
    </row>
    <row r="191" spans="1:9" x14ac:dyDescent="0.3">
      <c r="A191" s="127"/>
      <c r="B191" s="127"/>
      <c r="F191" s="713" t="s">
        <v>994</v>
      </c>
      <c r="G191" s="713"/>
      <c r="H191" s="713"/>
      <c r="I191" s="713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46.71093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  <c r="I1" s="701"/>
    </row>
    <row r="2" spans="1:9" ht="15.75" x14ac:dyDescent="0.25">
      <c r="A2" s="691" t="s">
        <v>953</v>
      </c>
      <c r="B2" s="691"/>
      <c r="C2" s="691"/>
      <c r="D2" s="691"/>
      <c r="E2" s="691"/>
      <c r="F2" s="691"/>
      <c r="G2" s="691"/>
      <c r="H2" s="691"/>
      <c r="I2" s="691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1" t="s">
        <v>1017</v>
      </c>
      <c r="B4" s="701"/>
      <c r="C4" s="701"/>
      <c r="D4" s="701"/>
      <c r="E4" s="701"/>
      <c r="F4" s="701"/>
      <c r="G4" s="701"/>
      <c r="H4" s="701"/>
      <c r="I4" s="701"/>
    </row>
    <row r="5" spans="1:9" x14ac:dyDescent="0.3">
      <c r="B5" s="62"/>
      <c r="C5" s="4"/>
      <c r="D5" s="4"/>
      <c r="E5" s="4"/>
      <c r="F5" s="4"/>
      <c r="G5" s="182"/>
      <c r="H5" s="671"/>
      <c r="I5" s="671"/>
    </row>
    <row r="6" spans="1:9" ht="19.5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7" si="0">E7*0.18+E7</f>
        <v>51126.6152</v>
      </c>
      <c r="I7" s="15">
        <f t="shared" ref="I7:I77" si="1">D7*H7</f>
        <v>5112661.5199999996</v>
      </c>
    </row>
    <row r="8" spans="1:9" x14ac:dyDescent="0.3">
      <c r="A8" s="19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2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9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19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2" t="s">
        <v>409</v>
      </c>
      <c r="B13" s="680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2" t="s">
        <v>410</v>
      </c>
      <c r="B14" s="680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2" t="s">
        <v>411</v>
      </c>
      <c r="B15" s="680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2" t="s">
        <v>412</v>
      </c>
      <c r="B16" s="680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2" t="s">
        <v>413</v>
      </c>
      <c r="B17" s="680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2" t="s">
        <v>414</v>
      </c>
      <c r="B18" s="680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2" t="s">
        <v>415</v>
      </c>
      <c r="B19" s="680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2" t="s">
        <v>416</v>
      </c>
      <c r="B20" s="680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2" t="s">
        <v>417</v>
      </c>
      <c r="B21" s="710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92" t="s">
        <v>418</v>
      </c>
      <c r="B22" s="710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92" t="s">
        <v>419</v>
      </c>
      <c r="B23" s="710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92" t="s">
        <v>420</v>
      </c>
      <c r="B24" s="710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92" t="s">
        <v>421</v>
      </c>
      <c r="B25" s="710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92" t="s">
        <v>422</v>
      </c>
      <c r="B26" s="71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2" t="s">
        <v>423</v>
      </c>
      <c r="B27" s="71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2" t="s">
        <v>424</v>
      </c>
      <c r="B28" s="71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2" t="s">
        <v>425</v>
      </c>
      <c r="B29" s="71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2" t="s">
        <v>426</v>
      </c>
      <c r="B30" s="680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2" t="s">
        <v>427</v>
      </c>
      <c r="B31" s="680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2" t="s">
        <v>428</v>
      </c>
      <c r="B32" s="680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2" t="s">
        <v>429</v>
      </c>
      <c r="B33" s="680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2" t="s">
        <v>430</v>
      </c>
      <c r="B34" s="680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2" t="s">
        <v>431</v>
      </c>
      <c r="B35" s="680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2" t="s">
        <v>432</v>
      </c>
      <c r="B36" s="680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2" t="s">
        <v>433</v>
      </c>
      <c r="B37" s="680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2" t="s">
        <v>434</v>
      </c>
      <c r="B38" s="680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x14ac:dyDescent="0.3">
      <c r="A39" s="192" t="s">
        <v>435</v>
      </c>
      <c r="B39" s="19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2" t="s">
        <v>436</v>
      </c>
      <c r="B40" s="680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2" t="s">
        <v>437</v>
      </c>
      <c r="B41" s="680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92" t="s">
        <v>438</v>
      </c>
      <c r="B42" s="680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2" t="s">
        <v>439</v>
      </c>
      <c r="B43" s="680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2" t="s">
        <v>440</v>
      </c>
      <c r="B44" s="680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2" t="s">
        <v>441</v>
      </c>
      <c r="B45" s="680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2" t="s">
        <v>442</v>
      </c>
      <c r="B46" s="19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192" t="s">
        <v>443</v>
      </c>
      <c r="B47" s="19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2" t="s">
        <v>444</v>
      </c>
      <c r="B48" s="19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2" t="s">
        <v>445</v>
      </c>
      <c r="B49" s="71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2" t="s">
        <v>446</v>
      </c>
      <c r="B50" s="71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2" t="s">
        <v>447</v>
      </c>
      <c r="B51" s="71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2" t="s">
        <v>448</v>
      </c>
      <c r="B52" s="71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2" t="s">
        <v>449</v>
      </c>
      <c r="B53" s="711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92" t="s">
        <v>450</v>
      </c>
      <c r="B54" s="711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92" t="s">
        <v>451</v>
      </c>
      <c r="B55" s="709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92" t="s">
        <v>452</v>
      </c>
      <c r="B56" s="70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2" t="s">
        <v>453</v>
      </c>
      <c r="B57" s="70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2" t="s">
        <v>454</v>
      </c>
      <c r="B58" s="70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2" t="s">
        <v>455</v>
      </c>
      <c r="B59" s="70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2" t="s">
        <v>456</v>
      </c>
      <c r="B60" s="680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92" t="s">
        <v>457</v>
      </c>
      <c r="B61" s="680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92" t="s">
        <v>458</v>
      </c>
      <c r="B62" s="680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2" t="s">
        <v>459</v>
      </c>
      <c r="B63" s="680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92" t="s">
        <v>460</v>
      </c>
      <c r="B64" s="680"/>
      <c r="C64" s="64" t="s">
        <v>114</v>
      </c>
      <c r="D64" s="12">
        <v>5750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189980</v>
      </c>
    </row>
    <row r="65" spans="1:9" x14ac:dyDescent="0.3">
      <c r="A65" s="192" t="s">
        <v>461</v>
      </c>
      <c r="B65" s="680"/>
      <c r="C65" s="64" t="s">
        <v>969</v>
      </c>
      <c r="D65" s="12">
        <v>5456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289713.60000000003</v>
      </c>
    </row>
    <row r="66" spans="1:9" x14ac:dyDescent="0.3">
      <c r="A66" s="192" t="s">
        <v>462</v>
      </c>
      <c r="B66" s="680"/>
      <c r="C66" s="64" t="s">
        <v>970</v>
      </c>
      <c r="D66" s="12">
        <v>1539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21792.240000000002</v>
      </c>
    </row>
    <row r="67" spans="1:9" x14ac:dyDescent="0.3">
      <c r="A67" s="192" t="s">
        <v>463</v>
      </c>
      <c r="B67" s="680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92" t="s">
        <v>464</v>
      </c>
      <c r="B68" s="680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92" t="s">
        <v>465</v>
      </c>
      <c r="B69" s="680"/>
      <c r="C69" s="65" t="s">
        <v>126</v>
      </c>
      <c r="D69" s="12">
        <v>56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462560</v>
      </c>
    </row>
    <row r="70" spans="1:9" x14ac:dyDescent="0.3">
      <c r="A70" s="192" t="s">
        <v>466</v>
      </c>
      <c r="B70" s="680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92" t="s">
        <v>468</v>
      </c>
      <c r="B71" s="680"/>
      <c r="C71" s="64" t="s">
        <v>973</v>
      </c>
      <c r="D71" s="12">
        <v>49853</v>
      </c>
      <c r="E71" s="13">
        <v>3</v>
      </c>
      <c r="F71" s="14" t="s">
        <v>133</v>
      </c>
      <c r="G71" s="30" t="s">
        <v>105</v>
      </c>
      <c r="H71" s="15">
        <f t="shared" si="0"/>
        <v>3.54</v>
      </c>
      <c r="I71" s="15">
        <f t="shared" si="1"/>
        <v>176479.62</v>
      </c>
    </row>
    <row r="72" spans="1:9" x14ac:dyDescent="0.3">
      <c r="A72" s="192" t="s">
        <v>469</v>
      </c>
      <c r="B72" s="680"/>
      <c r="C72" s="64" t="s">
        <v>134</v>
      </c>
      <c r="D72" s="12">
        <v>53878</v>
      </c>
      <c r="E72" s="13">
        <v>4</v>
      </c>
      <c r="F72" s="14" t="s">
        <v>135</v>
      </c>
      <c r="G72" s="30" t="s">
        <v>105</v>
      </c>
      <c r="H72" s="15">
        <f t="shared" si="0"/>
        <v>4.72</v>
      </c>
      <c r="I72" s="15">
        <f t="shared" si="1"/>
        <v>254304.15999999997</v>
      </c>
    </row>
    <row r="73" spans="1:9" x14ac:dyDescent="0.3">
      <c r="A73" s="192" t="s">
        <v>470</v>
      </c>
      <c r="B73" s="680"/>
      <c r="C73" s="64" t="s">
        <v>136</v>
      </c>
      <c r="D73" s="12">
        <v>1203</v>
      </c>
      <c r="E73" s="13">
        <v>198</v>
      </c>
      <c r="F73" s="14" t="s">
        <v>137</v>
      </c>
      <c r="G73" s="30" t="s">
        <v>105</v>
      </c>
      <c r="H73" s="15">
        <f t="shared" si="0"/>
        <v>233.64</v>
      </c>
      <c r="I73" s="15">
        <f t="shared" si="1"/>
        <v>281068.92</v>
      </c>
    </row>
    <row r="74" spans="1:9" x14ac:dyDescent="0.3">
      <c r="A74" s="192" t="s">
        <v>471</v>
      </c>
      <c r="B74" s="680"/>
      <c r="C74" s="64" t="s">
        <v>974</v>
      </c>
      <c r="D74" s="12">
        <v>481</v>
      </c>
      <c r="E74" s="13">
        <v>101</v>
      </c>
      <c r="F74" s="14" t="s">
        <v>139</v>
      </c>
      <c r="G74" s="30" t="s">
        <v>105</v>
      </c>
      <c r="H74" s="15">
        <f t="shared" si="0"/>
        <v>119.18</v>
      </c>
      <c r="I74" s="15">
        <f t="shared" si="1"/>
        <v>57325.58</v>
      </c>
    </row>
    <row r="75" spans="1:9" x14ac:dyDescent="0.3">
      <c r="A75" s="192" t="s">
        <v>472</v>
      </c>
      <c r="B75" s="680"/>
      <c r="C75" s="64" t="s">
        <v>140</v>
      </c>
      <c r="D75" s="12">
        <v>481</v>
      </c>
      <c r="E75" s="13">
        <v>314</v>
      </c>
      <c r="F75" s="14" t="s">
        <v>141</v>
      </c>
      <c r="G75" s="30" t="s">
        <v>105</v>
      </c>
      <c r="H75" s="15">
        <f t="shared" si="0"/>
        <v>370.52</v>
      </c>
      <c r="I75" s="15">
        <f t="shared" si="1"/>
        <v>178220.12</v>
      </c>
    </row>
    <row r="76" spans="1:9" x14ac:dyDescent="0.3">
      <c r="A76" s="192" t="s">
        <v>473</v>
      </c>
      <c r="B76" s="680"/>
      <c r="C76" s="64" t="s">
        <v>142</v>
      </c>
      <c r="D76" s="12">
        <v>962</v>
      </c>
      <c r="E76" s="13">
        <v>56</v>
      </c>
      <c r="F76" s="14" t="s">
        <v>143</v>
      </c>
      <c r="G76" s="30" t="s">
        <v>105</v>
      </c>
      <c r="H76" s="15">
        <f t="shared" si="0"/>
        <v>66.08</v>
      </c>
      <c r="I76" s="15">
        <f t="shared" si="1"/>
        <v>63568.959999999999</v>
      </c>
    </row>
    <row r="77" spans="1:9" x14ac:dyDescent="0.3">
      <c r="A77" s="192" t="s">
        <v>474</v>
      </c>
      <c r="B77" s="680"/>
      <c r="C77" s="64" t="s">
        <v>144</v>
      </c>
      <c r="D77" s="12">
        <v>1203</v>
      </c>
      <c r="E77" s="13">
        <v>69</v>
      </c>
      <c r="F77" s="14" t="s">
        <v>145</v>
      </c>
      <c r="G77" s="30" t="s">
        <v>105</v>
      </c>
      <c r="H77" s="15">
        <f t="shared" si="0"/>
        <v>81.42</v>
      </c>
      <c r="I77" s="15">
        <f t="shared" si="1"/>
        <v>97948.260000000009</v>
      </c>
    </row>
    <row r="78" spans="1:9" x14ac:dyDescent="0.3">
      <c r="A78" s="192" t="s">
        <v>475</v>
      </c>
      <c r="B78" s="680"/>
      <c r="C78" s="64" t="s">
        <v>975</v>
      </c>
      <c r="D78" s="12">
        <v>2406</v>
      </c>
      <c r="E78" s="13">
        <v>27</v>
      </c>
      <c r="F78" s="14" t="s">
        <v>147</v>
      </c>
      <c r="G78" s="30" t="s">
        <v>105</v>
      </c>
      <c r="H78" s="15">
        <f t="shared" ref="H78:H150" si="2">E78*0.18+E78</f>
        <v>31.86</v>
      </c>
      <c r="I78" s="15">
        <f t="shared" ref="I78:I150" si="3">D78*H78</f>
        <v>76655.16</v>
      </c>
    </row>
    <row r="79" spans="1:9" x14ac:dyDescent="0.3">
      <c r="A79" s="192" t="s">
        <v>476</v>
      </c>
      <c r="B79" s="680" t="s">
        <v>148</v>
      </c>
      <c r="C79" s="65" t="s">
        <v>149</v>
      </c>
      <c r="D79" s="12">
        <v>279</v>
      </c>
      <c r="E79" s="13">
        <v>67</v>
      </c>
      <c r="F79" s="14" t="s">
        <v>150</v>
      </c>
      <c r="G79" s="30" t="s">
        <v>995</v>
      </c>
      <c r="H79" s="15">
        <f t="shared" si="2"/>
        <v>79.06</v>
      </c>
      <c r="I79" s="15">
        <f t="shared" si="3"/>
        <v>22057.74</v>
      </c>
    </row>
    <row r="80" spans="1:9" ht="33" x14ac:dyDescent="0.3">
      <c r="A80" s="192" t="s">
        <v>477</v>
      </c>
      <c r="B80" s="680"/>
      <c r="C80" s="65" t="s">
        <v>151</v>
      </c>
      <c r="D80" s="12">
        <v>279</v>
      </c>
      <c r="E80" s="13">
        <v>65</v>
      </c>
      <c r="F80" s="14" t="s">
        <v>150</v>
      </c>
      <c r="G80" s="30" t="s">
        <v>995</v>
      </c>
      <c r="H80" s="15">
        <f t="shared" si="2"/>
        <v>76.7</v>
      </c>
      <c r="I80" s="15">
        <f t="shared" si="3"/>
        <v>21399.3</v>
      </c>
    </row>
    <row r="81" spans="1:9" x14ac:dyDescent="0.3">
      <c r="A81" s="192" t="s">
        <v>478</v>
      </c>
      <c r="B81" s="680"/>
      <c r="C81" s="65" t="s">
        <v>152</v>
      </c>
      <c r="D81" s="12">
        <v>271</v>
      </c>
      <c r="E81" s="13">
        <v>9100</v>
      </c>
      <c r="F81" s="14" t="s">
        <v>153</v>
      </c>
      <c r="G81" s="30" t="s">
        <v>995</v>
      </c>
      <c r="H81" s="15">
        <f t="shared" si="2"/>
        <v>10738</v>
      </c>
      <c r="I81" s="15">
        <f t="shared" si="3"/>
        <v>2909998</v>
      </c>
    </row>
    <row r="82" spans="1:9" x14ac:dyDescent="0.3">
      <c r="A82" s="192" t="s">
        <v>479</v>
      </c>
      <c r="B82" s="680"/>
      <c r="C82" s="65" t="s">
        <v>154</v>
      </c>
      <c r="D82" s="12">
        <v>118</v>
      </c>
      <c r="E82" s="13">
        <v>7000</v>
      </c>
      <c r="F82" s="14" t="s">
        <v>155</v>
      </c>
      <c r="G82" s="30" t="s">
        <v>995</v>
      </c>
      <c r="H82" s="15">
        <f t="shared" si="2"/>
        <v>8260</v>
      </c>
      <c r="I82" s="15">
        <f t="shared" si="3"/>
        <v>974680</v>
      </c>
    </row>
    <row r="83" spans="1:9" x14ac:dyDescent="0.3">
      <c r="A83" s="192" t="s">
        <v>480</v>
      </c>
      <c r="B83" s="680"/>
      <c r="C83" s="65" t="s">
        <v>976</v>
      </c>
      <c r="D83" s="12">
        <v>293</v>
      </c>
      <c r="E83" s="13">
        <v>80</v>
      </c>
      <c r="F83" s="14" t="s">
        <v>157</v>
      </c>
      <c r="G83" s="30" t="s">
        <v>995</v>
      </c>
      <c r="H83" s="15">
        <f t="shared" si="2"/>
        <v>94.4</v>
      </c>
      <c r="I83" s="15">
        <f t="shared" si="3"/>
        <v>27659.200000000001</v>
      </c>
    </row>
    <row r="84" spans="1:9" x14ac:dyDescent="0.3">
      <c r="A84" s="192" t="s">
        <v>481</v>
      </c>
      <c r="B84" s="680"/>
      <c r="C84" s="65" t="s">
        <v>162</v>
      </c>
      <c r="D84" s="12">
        <v>357</v>
      </c>
      <c r="E84" s="13">
        <v>69</v>
      </c>
      <c r="F84" s="14" t="s">
        <v>163</v>
      </c>
      <c r="G84" s="30" t="s">
        <v>995</v>
      </c>
      <c r="H84" s="15">
        <f t="shared" si="2"/>
        <v>81.42</v>
      </c>
      <c r="I84" s="15">
        <f t="shared" si="3"/>
        <v>29066.940000000002</v>
      </c>
    </row>
    <row r="85" spans="1:9" x14ac:dyDescent="0.3">
      <c r="A85" s="192" t="s">
        <v>482</v>
      </c>
      <c r="B85" s="680"/>
      <c r="C85" s="64" t="s">
        <v>164</v>
      </c>
      <c r="D85" s="12">
        <v>1426</v>
      </c>
      <c r="E85" s="13">
        <v>12</v>
      </c>
      <c r="F85" s="14" t="s">
        <v>165</v>
      </c>
      <c r="G85" s="30" t="s">
        <v>995</v>
      </c>
      <c r="H85" s="15">
        <f t="shared" si="2"/>
        <v>14.16</v>
      </c>
      <c r="I85" s="15">
        <f t="shared" si="3"/>
        <v>20192.16</v>
      </c>
    </row>
    <row r="86" spans="1:9" x14ac:dyDescent="0.3">
      <c r="A86" s="192" t="s">
        <v>483</v>
      </c>
      <c r="B86" s="680"/>
      <c r="C86" s="65" t="s">
        <v>977</v>
      </c>
      <c r="D86" s="12">
        <v>3790</v>
      </c>
      <c r="E86" s="13">
        <v>110</v>
      </c>
      <c r="F86" s="14" t="s">
        <v>169</v>
      </c>
      <c r="G86" s="30" t="s">
        <v>995</v>
      </c>
      <c r="H86" s="15">
        <f t="shared" si="2"/>
        <v>129.80000000000001</v>
      </c>
      <c r="I86" s="15">
        <f t="shared" si="3"/>
        <v>491942.00000000006</v>
      </c>
    </row>
    <row r="87" spans="1:9" x14ac:dyDescent="0.3">
      <c r="A87" s="192" t="s">
        <v>484</v>
      </c>
      <c r="B87" s="680"/>
      <c r="C87" s="65" t="s">
        <v>978</v>
      </c>
      <c r="D87" s="12">
        <v>38486</v>
      </c>
      <c r="E87" s="13">
        <v>3</v>
      </c>
      <c r="F87" s="14" t="s">
        <v>171</v>
      </c>
      <c r="G87" s="30" t="s">
        <v>995</v>
      </c>
      <c r="H87" s="15">
        <f t="shared" si="2"/>
        <v>3.54</v>
      </c>
      <c r="I87" s="15">
        <f t="shared" si="3"/>
        <v>136240.44</v>
      </c>
    </row>
    <row r="88" spans="1:9" x14ac:dyDescent="0.3">
      <c r="A88" s="192" t="s">
        <v>485</v>
      </c>
      <c r="B88" s="680"/>
      <c r="C88" s="64" t="s">
        <v>172</v>
      </c>
      <c r="D88" s="12">
        <v>37011</v>
      </c>
      <c r="E88" s="13">
        <v>4</v>
      </c>
      <c r="F88" s="14" t="s">
        <v>173</v>
      </c>
      <c r="G88" s="30" t="s">
        <v>995</v>
      </c>
      <c r="H88" s="15">
        <f t="shared" si="2"/>
        <v>4.72</v>
      </c>
      <c r="I88" s="15">
        <f t="shared" si="3"/>
        <v>174691.91999999998</v>
      </c>
    </row>
    <row r="89" spans="1:9" x14ac:dyDescent="0.3">
      <c r="A89" s="192" t="s">
        <v>486</v>
      </c>
      <c r="B89" s="680"/>
      <c r="C89" s="64" t="s">
        <v>174</v>
      </c>
      <c r="D89" s="12">
        <v>862</v>
      </c>
      <c r="E89" s="13">
        <v>198</v>
      </c>
      <c r="F89" s="14" t="s">
        <v>175</v>
      </c>
      <c r="G89" s="30" t="s">
        <v>995</v>
      </c>
      <c r="H89" s="15">
        <f t="shared" si="2"/>
        <v>233.64</v>
      </c>
      <c r="I89" s="15">
        <f t="shared" si="3"/>
        <v>201397.68</v>
      </c>
    </row>
    <row r="90" spans="1:9" x14ac:dyDescent="0.3">
      <c r="A90" s="192" t="s">
        <v>487</v>
      </c>
      <c r="B90" s="680"/>
      <c r="C90" s="64" t="s">
        <v>979</v>
      </c>
      <c r="D90" s="12">
        <v>446</v>
      </c>
      <c r="E90" s="13">
        <v>101</v>
      </c>
      <c r="F90" s="14" t="s">
        <v>177</v>
      </c>
      <c r="G90" s="30" t="s">
        <v>995</v>
      </c>
      <c r="H90" s="15">
        <f t="shared" si="2"/>
        <v>119.18</v>
      </c>
      <c r="I90" s="15">
        <f t="shared" si="3"/>
        <v>53154.280000000006</v>
      </c>
    </row>
    <row r="91" spans="1:9" x14ac:dyDescent="0.3">
      <c r="A91" s="192" t="s">
        <v>488</v>
      </c>
      <c r="B91" s="680"/>
      <c r="C91" s="64" t="s">
        <v>178</v>
      </c>
      <c r="D91" s="12">
        <v>272</v>
      </c>
      <c r="E91" s="13">
        <v>314</v>
      </c>
      <c r="F91" s="14" t="s">
        <v>179</v>
      </c>
      <c r="G91" s="30" t="s">
        <v>995</v>
      </c>
      <c r="H91" s="15">
        <f t="shared" si="2"/>
        <v>370.52</v>
      </c>
      <c r="I91" s="15">
        <f t="shared" si="3"/>
        <v>100781.44</v>
      </c>
    </row>
    <row r="92" spans="1:9" x14ac:dyDescent="0.3">
      <c r="A92" s="192" t="s">
        <v>489</v>
      </c>
      <c r="B92" s="680"/>
      <c r="C92" s="64" t="s">
        <v>980</v>
      </c>
      <c r="D92" s="12">
        <v>374</v>
      </c>
      <c r="E92" s="13">
        <v>56</v>
      </c>
      <c r="F92" s="14" t="s">
        <v>181</v>
      </c>
      <c r="G92" s="30" t="s">
        <v>995</v>
      </c>
      <c r="H92" s="15">
        <f t="shared" si="2"/>
        <v>66.08</v>
      </c>
      <c r="I92" s="15">
        <f t="shared" si="3"/>
        <v>24713.919999999998</v>
      </c>
    </row>
    <row r="93" spans="1:9" x14ac:dyDescent="0.3">
      <c r="A93" s="192" t="s">
        <v>490</v>
      </c>
      <c r="B93" s="680"/>
      <c r="C93" s="64" t="s">
        <v>981</v>
      </c>
      <c r="D93" s="12">
        <v>832</v>
      </c>
      <c r="E93" s="13">
        <v>69</v>
      </c>
      <c r="F93" s="14" t="s">
        <v>183</v>
      </c>
      <c r="G93" s="30" t="s">
        <v>995</v>
      </c>
      <c r="H93" s="15">
        <f t="shared" si="2"/>
        <v>81.42</v>
      </c>
      <c r="I93" s="15">
        <f t="shared" si="3"/>
        <v>67741.440000000002</v>
      </c>
    </row>
    <row r="94" spans="1:9" x14ac:dyDescent="0.3">
      <c r="A94" s="192" t="s">
        <v>491</v>
      </c>
      <c r="B94" s="680"/>
      <c r="C94" s="64" t="s">
        <v>982</v>
      </c>
      <c r="D94" s="12">
        <v>1711</v>
      </c>
      <c r="E94" s="13">
        <v>27</v>
      </c>
      <c r="F94" s="14" t="s">
        <v>185</v>
      </c>
      <c r="G94" s="30" t="s">
        <v>995</v>
      </c>
      <c r="H94" s="15">
        <f t="shared" si="2"/>
        <v>31.86</v>
      </c>
      <c r="I94" s="15">
        <f t="shared" si="3"/>
        <v>54512.46</v>
      </c>
    </row>
    <row r="95" spans="1:9" x14ac:dyDescent="0.3">
      <c r="A95" s="192" t="s">
        <v>492</v>
      </c>
      <c r="B95" s="680" t="s">
        <v>46</v>
      </c>
      <c r="C95" s="64" t="s">
        <v>1010</v>
      </c>
      <c r="D95" s="12">
        <v>324</v>
      </c>
      <c r="E95" s="13">
        <v>27</v>
      </c>
      <c r="F95" s="14" t="s">
        <v>188</v>
      </c>
      <c r="G95" s="30" t="s">
        <v>186</v>
      </c>
      <c r="H95" s="15">
        <f t="shared" si="2"/>
        <v>31.86</v>
      </c>
      <c r="I95" s="15">
        <f t="shared" si="3"/>
        <v>10322.64</v>
      </c>
    </row>
    <row r="96" spans="1:9" x14ac:dyDescent="0.3">
      <c r="A96" s="192" t="s">
        <v>493</v>
      </c>
      <c r="B96" s="680"/>
      <c r="C96" s="64" t="s">
        <v>189</v>
      </c>
      <c r="D96" s="12">
        <v>57</v>
      </c>
      <c r="E96" s="13">
        <v>101</v>
      </c>
      <c r="F96" s="14" t="s">
        <v>190</v>
      </c>
      <c r="G96" s="30" t="s">
        <v>186</v>
      </c>
      <c r="H96" s="15">
        <f t="shared" si="2"/>
        <v>119.18</v>
      </c>
      <c r="I96" s="15">
        <f t="shared" si="3"/>
        <v>6793.26</v>
      </c>
    </row>
    <row r="97" spans="1:9" x14ac:dyDescent="0.3">
      <c r="A97" s="192" t="s">
        <v>494</v>
      </c>
      <c r="B97" s="680"/>
      <c r="C97" s="64" t="s">
        <v>1011</v>
      </c>
      <c r="D97" s="12">
        <v>314</v>
      </c>
      <c r="E97" s="13">
        <v>69</v>
      </c>
      <c r="F97" s="14" t="s">
        <v>192</v>
      </c>
      <c r="G97" s="30" t="s">
        <v>186</v>
      </c>
      <c r="H97" s="15">
        <f t="shared" si="2"/>
        <v>81.42</v>
      </c>
      <c r="I97" s="15">
        <f t="shared" si="3"/>
        <v>25565.88</v>
      </c>
    </row>
    <row r="98" spans="1:9" x14ac:dyDescent="0.3">
      <c r="A98" s="192" t="s">
        <v>495</v>
      </c>
      <c r="B98" s="680"/>
      <c r="C98" s="64" t="s">
        <v>1012</v>
      </c>
      <c r="D98" s="12">
        <v>2272</v>
      </c>
      <c r="E98" s="13">
        <v>12</v>
      </c>
      <c r="F98" s="14" t="s">
        <v>194</v>
      </c>
      <c r="G98" s="30" t="s">
        <v>186</v>
      </c>
      <c r="H98" s="15">
        <f t="shared" si="2"/>
        <v>14.16</v>
      </c>
      <c r="I98" s="15">
        <f t="shared" si="3"/>
        <v>32171.52</v>
      </c>
    </row>
    <row r="99" spans="1:9" x14ac:dyDescent="0.3">
      <c r="A99" s="192" t="s">
        <v>496</v>
      </c>
      <c r="B99" s="680"/>
      <c r="C99" s="64" t="s">
        <v>1013</v>
      </c>
      <c r="D99" s="12">
        <v>985</v>
      </c>
      <c r="E99" s="13">
        <v>28</v>
      </c>
      <c r="F99" s="14" t="s">
        <v>196</v>
      </c>
      <c r="G99" s="30" t="s">
        <v>186</v>
      </c>
      <c r="H99" s="15">
        <f t="shared" si="2"/>
        <v>33.04</v>
      </c>
      <c r="I99" s="15">
        <f t="shared" si="3"/>
        <v>32544.399999999998</v>
      </c>
    </row>
    <row r="100" spans="1:9" x14ac:dyDescent="0.3">
      <c r="A100" s="192" t="s">
        <v>497</v>
      </c>
      <c r="B100" s="680"/>
      <c r="C100" s="65" t="s">
        <v>197</v>
      </c>
      <c r="D100" s="12">
        <v>23034</v>
      </c>
      <c r="E100" s="13">
        <v>3</v>
      </c>
      <c r="F100" s="14" t="s">
        <v>198</v>
      </c>
      <c r="G100" s="30" t="s">
        <v>186</v>
      </c>
      <c r="H100" s="15">
        <f t="shared" si="2"/>
        <v>3.54</v>
      </c>
      <c r="I100" s="15">
        <f t="shared" si="3"/>
        <v>81540.36</v>
      </c>
    </row>
    <row r="101" spans="1:9" x14ac:dyDescent="0.3">
      <c r="A101" s="192" t="s">
        <v>498</v>
      </c>
      <c r="B101" s="680"/>
      <c r="C101" s="64" t="s">
        <v>1014</v>
      </c>
      <c r="D101" s="12">
        <v>8974</v>
      </c>
      <c r="E101" s="13">
        <v>4</v>
      </c>
      <c r="F101" s="14" t="s">
        <v>200</v>
      </c>
      <c r="G101" s="30" t="s">
        <v>186</v>
      </c>
      <c r="H101" s="15">
        <f t="shared" si="2"/>
        <v>4.72</v>
      </c>
      <c r="I101" s="15">
        <f t="shared" si="3"/>
        <v>42357.279999999999</v>
      </c>
    </row>
    <row r="102" spans="1:9" x14ac:dyDescent="0.3">
      <c r="A102" s="192" t="s">
        <v>499</v>
      </c>
      <c r="B102" s="680"/>
      <c r="C102" s="64" t="s">
        <v>1015</v>
      </c>
      <c r="D102" s="12">
        <v>136</v>
      </c>
      <c r="E102" s="13">
        <v>198</v>
      </c>
      <c r="F102" s="14" t="s">
        <v>202</v>
      </c>
      <c r="G102" s="30" t="s">
        <v>186</v>
      </c>
      <c r="H102" s="15">
        <f t="shared" si="2"/>
        <v>233.64</v>
      </c>
      <c r="I102" s="15">
        <f t="shared" si="3"/>
        <v>31775.039999999997</v>
      </c>
    </row>
    <row r="103" spans="1:9" x14ac:dyDescent="0.3">
      <c r="A103" s="192" t="s">
        <v>500</v>
      </c>
      <c r="B103" s="680"/>
      <c r="C103" s="65" t="s">
        <v>203</v>
      </c>
      <c r="D103" s="12">
        <v>8875</v>
      </c>
      <c r="E103" s="13">
        <v>45</v>
      </c>
      <c r="F103" s="14" t="s">
        <v>204</v>
      </c>
      <c r="G103" s="30" t="s">
        <v>186</v>
      </c>
      <c r="H103" s="15">
        <f t="shared" si="2"/>
        <v>53.1</v>
      </c>
      <c r="I103" s="15">
        <f t="shared" si="3"/>
        <v>471262.5</v>
      </c>
    </row>
    <row r="104" spans="1:9" x14ac:dyDescent="0.3">
      <c r="A104" s="192" t="s">
        <v>501</v>
      </c>
      <c r="B104" s="680" t="s">
        <v>983</v>
      </c>
      <c r="C104" s="180" t="s">
        <v>990</v>
      </c>
      <c r="D104" s="19">
        <v>3400</v>
      </c>
      <c r="E104" s="60">
        <v>9650</v>
      </c>
      <c r="F104" s="31" t="s">
        <v>364</v>
      </c>
      <c r="G104" s="30" t="s">
        <v>999</v>
      </c>
      <c r="H104" s="15">
        <f>E104*0.18+E104</f>
        <v>11387</v>
      </c>
      <c r="I104" s="15">
        <f>D104*H104</f>
        <v>38715800</v>
      </c>
    </row>
    <row r="105" spans="1:9" ht="33" x14ac:dyDescent="0.3">
      <c r="A105" s="192" t="s">
        <v>502</v>
      </c>
      <c r="B105" s="680"/>
      <c r="C105" s="180" t="s">
        <v>991</v>
      </c>
      <c r="D105" s="19">
        <v>340</v>
      </c>
      <c r="E105" s="60"/>
      <c r="F105" s="31"/>
      <c r="G105" s="30" t="s">
        <v>999</v>
      </c>
      <c r="H105" s="15"/>
      <c r="I105" s="15"/>
    </row>
    <row r="106" spans="1:9" ht="33" x14ac:dyDescent="0.3">
      <c r="A106" s="192" t="s">
        <v>503</v>
      </c>
      <c r="B106" s="680"/>
      <c r="C106" s="180" t="s">
        <v>992</v>
      </c>
      <c r="D106" s="19">
        <v>1030</v>
      </c>
      <c r="E106" s="60">
        <v>5400</v>
      </c>
      <c r="F106" s="31" t="s">
        <v>364</v>
      </c>
      <c r="G106" s="30" t="s">
        <v>999</v>
      </c>
      <c r="H106" s="15">
        <f t="shared" ref="H106:H111" si="4">E106*0.18+E106</f>
        <v>6372</v>
      </c>
      <c r="I106" s="15">
        <f t="shared" ref="I106:I111" si="5">D106*H106</f>
        <v>6563160</v>
      </c>
    </row>
    <row r="107" spans="1:9" ht="33" x14ac:dyDescent="0.3">
      <c r="A107" s="192" t="s">
        <v>504</v>
      </c>
      <c r="B107" s="680" t="s">
        <v>984</v>
      </c>
      <c r="C107" s="180" t="s">
        <v>985</v>
      </c>
      <c r="D107" s="19">
        <v>3200</v>
      </c>
      <c r="E107" s="60">
        <v>26500</v>
      </c>
      <c r="F107" s="31" t="s">
        <v>364</v>
      </c>
      <c r="G107" s="30" t="s">
        <v>1000</v>
      </c>
      <c r="H107" s="15">
        <f t="shared" si="4"/>
        <v>31270</v>
      </c>
      <c r="I107" s="15">
        <f t="shared" si="5"/>
        <v>100064000</v>
      </c>
    </row>
    <row r="108" spans="1:9" ht="33" x14ac:dyDescent="0.3">
      <c r="A108" s="192" t="s">
        <v>505</v>
      </c>
      <c r="B108" s="680"/>
      <c r="C108" s="180" t="s">
        <v>986</v>
      </c>
      <c r="D108" s="19">
        <v>320</v>
      </c>
      <c r="E108" s="60">
        <v>24600</v>
      </c>
      <c r="F108" s="31" t="s">
        <v>364</v>
      </c>
      <c r="G108" s="30" t="s">
        <v>1000</v>
      </c>
      <c r="H108" s="15">
        <f t="shared" si="4"/>
        <v>29028</v>
      </c>
      <c r="I108" s="15">
        <f t="shared" si="5"/>
        <v>9288960</v>
      </c>
    </row>
    <row r="109" spans="1:9" ht="49.5" x14ac:dyDescent="0.3">
      <c r="A109" s="192" t="s">
        <v>506</v>
      </c>
      <c r="B109" s="680"/>
      <c r="C109" s="180" t="s">
        <v>987</v>
      </c>
      <c r="D109" s="19">
        <v>970</v>
      </c>
      <c r="E109" s="60">
        <v>9990</v>
      </c>
      <c r="F109" s="31" t="s">
        <v>364</v>
      </c>
      <c r="G109" s="30" t="s">
        <v>1000</v>
      </c>
      <c r="H109" s="15">
        <f t="shared" si="4"/>
        <v>11788.2</v>
      </c>
      <c r="I109" s="15">
        <f t="shared" si="5"/>
        <v>11434554</v>
      </c>
    </row>
    <row r="110" spans="1:9" x14ac:dyDescent="0.3">
      <c r="A110" s="192" t="s">
        <v>507</v>
      </c>
      <c r="B110" s="680"/>
      <c r="C110" s="180" t="s">
        <v>988</v>
      </c>
      <c r="D110" s="19">
        <v>3200</v>
      </c>
      <c r="E110" s="60">
        <v>3200</v>
      </c>
      <c r="F110" s="31" t="s">
        <v>364</v>
      </c>
      <c r="G110" s="30" t="s">
        <v>1000</v>
      </c>
      <c r="H110" s="15">
        <f t="shared" si="4"/>
        <v>3776</v>
      </c>
      <c r="I110" s="15">
        <f t="shared" si="5"/>
        <v>12083200</v>
      </c>
    </row>
    <row r="111" spans="1:9" x14ac:dyDescent="0.3">
      <c r="A111" s="192" t="s">
        <v>508</v>
      </c>
      <c r="B111" s="680"/>
      <c r="C111" s="180" t="s">
        <v>989</v>
      </c>
      <c r="D111" s="19">
        <v>3200</v>
      </c>
      <c r="E111" s="60">
        <v>1990</v>
      </c>
      <c r="F111" s="31" t="s">
        <v>364</v>
      </c>
      <c r="G111" s="30" t="s">
        <v>1000</v>
      </c>
      <c r="H111" s="15">
        <f t="shared" si="4"/>
        <v>2348.1999999999998</v>
      </c>
      <c r="I111" s="15">
        <f t="shared" si="5"/>
        <v>7514239.9999999991</v>
      </c>
    </row>
    <row r="112" spans="1:9" x14ac:dyDescent="0.3">
      <c r="A112" s="192" t="s">
        <v>509</v>
      </c>
      <c r="B112" s="703"/>
      <c r="C112" s="66" t="s">
        <v>870</v>
      </c>
      <c r="D112" s="40">
        <v>220</v>
      </c>
      <c r="E112" s="41">
        <v>34.200000000000003</v>
      </c>
      <c r="F112" s="42" t="s">
        <v>207</v>
      </c>
      <c r="G112" s="181"/>
      <c r="H112" s="43">
        <f t="shared" si="2"/>
        <v>40.356000000000002</v>
      </c>
      <c r="I112" s="43">
        <f t="shared" si="3"/>
        <v>8878.32</v>
      </c>
    </row>
    <row r="113" spans="1:9" x14ac:dyDescent="0.3">
      <c r="A113" s="192" t="s">
        <v>510</v>
      </c>
      <c r="B113" s="703"/>
      <c r="C113" s="66" t="s">
        <v>871</v>
      </c>
      <c r="D113" s="40">
        <v>100</v>
      </c>
      <c r="E113" s="41">
        <v>23.54</v>
      </c>
      <c r="F113" s="42" t="s">
        <v>207</v>
      </c>
      <c r="G113" s="181"/>
      <c r="H113" s="43">
        <f t="shared" si="2"/>
        <v>27.777200000000001</v>
      </c>
      <c r="I113" s="43">
        <f t="shared" si="3"/>
        <v>2777.7200000000003</v>
      </c>
    </row>
    <row r="114" spans="1:9" x14ac:dyDescent="0.3">
      <c r="A114" s="192" t="s">
        <v>511</v>
      </c>
      <c r="B114" s="192"/>
      <c r="C114" s="64" t="s">
        <v>875</v>
      </c>
      <c r="D114" s="12">
        <v>54900</v>
      </c>
      <c r="E114" s="13">
        <v>260</v>
      </c>
      <c r="F114" s="14" t="s">
        <v>219</v>
      </c>
      <c r="G114" s="30"/>
      <c r="H114" s="15">
        <f t="shared" si="2"/>
        <v>306.8</v>
      </c>
      <c r="I114" s="15">
        <f t="shared" si="3"/>
        <v>16843320</v>
      </c>
    </row>
    <row r="115" spans="1:9" x14ac:dyDescent="0.3">
      <c r="A115" s="192" t="s">
        <v>512</v>
      </c>
      <c r="B115" s="192"/>
      <c r="C115" s="64" t="s">
        <v>876</v>
      </c>
      <c r="D115" s="12">
        <v>23938</v>
      </c>
      <c r="E115" s="13">
        <v>260</v>
      </c>
      <c r="F115" s="14" t="s">
        <v>221</v>
      </c>
      <c r="G115" s="30"/>
      <c r="H115" s="15">
        <f t="shared" si="2"/>
        <v>306.8</v>
      </c>
      <c r="I115" s="15">
        <f t="shared" si="3"/>
        <v>7344178.4000000004</v>
      </c>
    </row>
    <row r="116" spans="1:9" x14ac:dyDescent="0.3">
      <c r="A116" s="192" t="s">
        <v>549</v>
      </c>
      <c r="B116" s="192"/>
      <c r="C116" s="67" t="s">
        <v>1002</v>
      </c>
      <c r="D116" s="19">
        <v>20</v>
      </c>
      <c r="E116" s="13">
        <v>16500</v>
      </c>
      <c r="F116" s="14" t="s">
        <v>290</v>
      </c>
      <c r="G116" s="30"/>
      <c r="H116" s="15">
        <f>E116*0.18+E116</f>
        <v>19470</v>
      </c>
      <c r="I116" s="15">
        <f>D116*H116</f>
        <v>389400</v>
      </c>
    </row>
    <row r="117" spans="1:9" x14ac:dyDescent="0.3">
      <c r="A117" s="192" t="s">
        <v>515</v>
      </c>
      <c r="B117" s="192"/>
      <c r="C117" s="64" t="s">
        <v>1003</v>
      </c>
      <c r="D117" s="12">
        <v>20</v>
      </c>
      <c r="E117" s="13">
        <v>12000</v>
      </c>
      <c r="F117" s="14" t="s">
        <v>227</v>
      </c>
      <c r="G117" s="30"/>
      <c r="H117" s="15">
        <f>E117*0.18+E117</f>
        <v>14160</v>
      </c>
      <c r="I117" s="15">
        <f>D117*H117</f>
        <v>283200</v>
      </c>
    </row>
    <row r="118" spans="1:9" x14ac:dyDescent="0.3">
      <c r="A118" s="192" t="s">
        <v>513</v>
      </c>
      <c r="B118" s="192"/>
      <c r="C118" s="64" t="s">
        <v>1004</v>
      </c>
      <c r="D118" s="12">
        <v>2000</v>
      </c>
      <c r="E118" s="13">
        <v>350</v>
      </c>
      <c r="F118" s="14" t="s">
        <v>223</v>
      </c>
      <c r="G118" s="30"/>
      <c r="H118" s="15">
        <f t="shared" si="2"/>
        <v>413</v>
      </c>
      <c r="I118" s="15">
        <f t="shared" si="3"/>
        <v>826000</v>
      </c>
    </row>
    <row r="119" spans="1:9" x14ac:dyDescent="0.3">
      <c r="A119" s="192" t="s">
        <v>514</v>
      </c>
      <c r="B119" s="192"/>
      <c r="C119" s="64" t="s">
        <v>1005</v>
      </c>
      <c r="D119" s="12">
        <v>1000</v>
      </c>
      <c r="E119" s="13">
        <v>11600</v>
      </c>
      <c r="F119" s="14" t="s">
        <v>225</v>
      </c>
      <c r="G119" s="30"/>
      <c r="H119" s="15">
        <f t="shared" si="2"/>
        <v>13688</v>
      </c>
      <c r="I119" s="15">
        <f t="shared" si="3"/>
        <v>13688000</v>
      </c>
    </row>
    <row r="120" spans="1:9" x14ac:dyDescent="0.3">
      <c r="A120" s="192" t="s">
        <v>542</v>
      </c>
      <c r="B120" s="192"/>
      <c r="C120" s="67" t="s">
        <v>1006</v>
      </c>
      <c r="D120" s="19">
        <v>26</v>
      </c>
      <c r="E120" s="13">
        <v>16800</v>
      </c>
      <c r="F120" s="14" t="s">
        <v>279</v>
      </c>
      <c r="G120" s="30"/>
      <c r="H120" s="15">
        <f>E120*0.18+E120</f>
        <v>19824</v>
      </c>
      <c r="I120" s="15">
        <f>D120*H120</f>
        <v>515424</v>
      </c>
    </row>
    <row r="121" spans="1:9" x14ac:dyDescent="0.3">
      <c r="A121" s="192" t="s">
        <v>516</v>
      </c>
      <c r="B121" s="192"/>
      <c r="C121" s="64" t="s">
        <v>711</v>
      </c>
      <c r="D121" s="12">
        <v>42</v>
      </c>
      <c r="E121" s="13">
        <v>3100</v>
      </c>
      <c r="F121" s="14" t="s">
        <v>229</v>
      </c>
      <c r="G121" s="30"/>
      <c r="H121" s="15">
        <f t="shared" si="2"/>
        <v>3658</v>
      </c>
      <c r="I121" s="15">
        <f t="shared" si="3"/>
        <v>153636</v>
      </c>
    </row>
    <row r="122" spans="1:9" x14ac:dyDescent="0.3">
      <c r="A122" s="192" t="s">
        <v>517</v>
      </c>
      <c r="B122" s="192"/>
      <c r="C122" s="64" t="s">
        <v>712</v>
      </c>
      <c r="D122" s="12">
        <v>120</v>
      </c>
      <c r="E122" s="13">
        <v>2500</v>
      </c>
      <c r="F122" s="14" t="s">
        <v>231</v>
      </c>
      <c r="G122" s="30"/>
      <c r="H122" s="15">
        <f t="shared" si="2"/>
        <v>2950</v>
      </c>
      <c r="I122" s="15">
        <f t="shared" si="3"/>
        <v>354000</v>
      </c>
    </row>
    <row r="123" spans="1:9" x14ac:dyDescent="0.3">
      <c r="A123" s="192" t="s">
        <v>518</v>
      </c>
      <c r="B123" s="192"/>
      <c r="C123" s="64" t="s">
        <v>880</v>
      </c>
      <c r="D123" s="12">
        <v>280</v>
      </c>
      <c r="E123" s="13">
        <v>600</v>
      </c>
      <c r="F123" s="14" t="s">
        <v>233</v>
      </c>
      <c r="G123" s="30"/>
      <c r="H123" s="15">
        <f t="shared" si="2"/>
        <v>708</v>
      </c>
      <c r="I123" s="15">
        <f t="shared" si="3"/>
        <v>198240</v>
      </c>
    </row>
    <row r="124" spans="1:9" x14ac:dyDescent="0.3">
      <c r="A124" s="192" t="s">
        <v>519</v>
      </c>
      <c r="B124" s="192"/>
      <c r="C124" s="64" t="s">
        <v>881</v>
      </c>
      <c r="D124" s="12">
        <v>58</v>
      </c>
      <c r="E124" s="13">
        <v>4100</v>
      </c>
      <c r="F124" s="14" t="s">
        <v>235</v>
      </c>
      <c r="G124" s="30"/>
      <c r="H124" s="15">
        <f t="shared" si="2"/>
        <v>4838</v>
      </c>
      <c r="I124" s="15">
        <f t="shared" si="3"/>
        <v>280604</v>
      </c>
    </row>
    <row r="125" spans="1:9" x14ac:dyDescent="0.3">
      <c r="A125" s="192" t="s">
        <v>520</v>
      </c>
      <c r="B125" s="192"/>
      <c r="C125" s="64" t="s">
        <v>882</v>
      </c>
      <c r="D125" s="12">
        <v>261</v>
      </c>
      <c r="E125" s="13">
        <v>360</v>
      </c>
      <c r="F125" s="14" t="s">
        <v>237</v>
      </c>
      <c r="G125" s="30"/>
      <c r="H125" s="15">
        <f t="shared" si="2"/>
        <v>424.8</v>
      </c>
      <c r="I125" s="15">
        <f t="shared" si="3"/>
        <v>110872.8</v>
      </c>
    </row>
    <row r="126" spans="1:9" x14ac:dyDescent="0.3">
      <c r="A126" s="192" t="s">
        <v>521</v>
      </c>
      <c r="B126" s="192"/>
      <c r="C126" s="64" t="s">
        <v>883</v>
      </c>
      <c r="D126" s="12">
        <v>76573</v>
      </c>
      <c r="E126" s="13">
        <v>70</v>
      </c>
      <c r="F126" s="14" t="s">
        <v>239</v>
      </c>
      <c r="G126" s="30"/>
      <c r="H126" s="15">
        <f t="shared" si="2"/>
        <v>82.6</v>
      </c>
      <c r="I126" s="15">
        <f t="shared" si="3"/>
        <v>6324929.7999999998</v>
      </c>
    </row>
    <row r="127" spans="1:9" x14ac:dyDescent="0.3">
      <c r="A127" s="192" t="s">
        <v>522</v>
      </c>
      <c r="B127" s="192"/>
      <c r="C127" s="64" t="s">
        <v>884</v>
      </c>
      <c r="D127" s="12">
        <v>106323</v>
      </c>
      <c r="E127" s="13">
        <v>200</v>
      </c>
      <c r="F127" s="14" t="s">
        <v>241</v>
      </c>
      <c r="G127" s="30"/>
      <c r="H127" s="15">
        <f t="shared" si="2"/>
        <v>236</v>
      </c>
      <c r="I127" s="15">
        <f t="shared" si="3"/>
        <v>25092228</v>
      </c>
    </row>
    <row r="128" spans="1:9" x14ac:dyDescent="0.3">
      <c r="A128" s="192" t="s">
        <v>523</v>
      </c>
      <c r="B128" s="192"/>
      <c r="C128" s="179" t="s">
        <v>885</v>
      </c>
      <c r="D128" s="12">
        <v>68</v>
      </c>
      <c r="E128" s="13">
        <v>9300</v>
      </c>
      <c r="F128" s="14" t="s">
        <v>243</v>
      </c>
      <c r="G128" s="30"/>
      <c r="H128" s="15">
        <f t="shared" si="2"/>
        <v>10974</v>
      </c>
      <c r="I128" s="15">
        <f t="shared" si="3"/>
        <v>746232</v>
      </c>
    </row>
    <row r="129" spans="1:9" x14ac:dyDescent="0.3">
      <c r="A129" s="192" t="s">
        <v>524</v>
      </c>
      <c r="B129" s="192"/>
      <c r="C129" s="64" t="s">
        <v>886</v>
      </c>
      <c r="D129" s="12">
        <v>7900</v>
      </c>
      <c r="E129" s="13">
        <v>323</v>
      </c>
      <c r="F129" s="14" t="s">
        <v>245</v>
      </c>
      <c r="G129" s="30"/>
      <c r="H129" s="15">
        <f t="shared" si="2"/>
        <v>381.14</v>
      </c>
      <c r="I129" s="15">
        <f t="shared" si="3"/>
        <v>3011006</v>
      </c>
    </row>
    <row r="130" spans="1:9" x14ac:dyDescent="0.3">
      <c r="A130" s="192" t="s">
        <v>525</v>
      </c>
      <c r="B130" s="192"/>
      <c r="C130" s="64" t="s">
        <v>887</v>
      </c>
      <c r="D130" s="12">
        <v>400</v>
      </c>
      <c r="E130" s="13">
        <v>324</v>
      </c>
      <c r="F130" s="14" t="s">
        <v>247</v>
      </c>
      <c r="G130" s="30"/>
      <c r="H130" s="15">
        <f t="shared" si="2"/>
        <v>382.32</v>
      </c>
      <c r="I130" s="15">
        <f t="shared" si="3"/>
        <v>152928</v>
      </c>
    </row>
    <row r="131" spans="1:9" x14ac:dyDescent="0.3">
      <c r="A131" s="192" t="s">
        <v>526</v>
      </c>
      <c r="B131" s="192"/>
      <c r="C131" s="64" t="s">
        <v>888</v>
      </c>
      <c r="D131" s="12">
        <v>1000</v>
      </c>
      <c r="E131" s="13">
        <v>4290</v>
      </c>
      <c r="F131" s="14" t="s">
        <v>249</v>
      </c>
      <c r="G131" s="30"/>
      <c r="H131" s="15">
        <f t="shared" si="2"/>
        <v>5062.2</v>
      </c>
      <c r="I131" s="15">
        <f t="shared" si="3"/>
        <v>5062200</v>
      </c>
    </row>
    <row r="132" spans="1:9" x14ac:dyDescent="0.3">
      <c r="A132" s="192" t="s">
        <v>527</v>
      </c>
      <c r="B132" s="192"/>
      <c r="C132" s="64" t="s">
        <v>889</v>
      </c>
      <c r="D132" s="12">
        <v>1100</v>
      </c>
      <c r="E132" s="13">
        <v>700</v>
      </c>
      <c r="F132" s="14" t="s">
        <v>253</v>
      </c>
      <c r="G132" s="30"/>
      <c r="H132" s="15">
        <f t="shared" si="2"/>
        <v>826</v>
      </c>
      <c r="I132" s="15">
        <f t="shared" si="3"/>
        <v>908600</v>
      </c>
    </row>
    <row r="133" spans="1:9" x14ac:dyDescent="0.3">
      <c r="A133" s="192" t="s">
        <v>528</v>
      </c>
      <c r="B133" s="192"/>
      <c r="C133" s="67" t="s">
        <v>890</v>
      </c>
      <c r="D133" s="19">
        <v>315</v>
      </c>
      <c r="E133" s="13">
        <v>235</v>
      </c>
      <c r="F133" s="14" t="s">
        <v>255</v>
      </c>
      <c r="G133" s="30"/>
      <c r="H133" s="15">
        <f t="shared" si="2"/>
        <v>277.3</v>
      </c>
      <c r="I133" s="15">
        <f t="shared" si="3"/>
        <v>87349.5</v>
      </c>
    </row>
    <row r="134" spans="1:9" x14ac:dyDescent="0.3">
      <c r="A134" s="192" t="s">
        <v>529</v>
      </c>
      <c r="B134" s="192"/>
      <c r="C134" s="67" t="s">
        <v>891</v>
      </c>
      <c r="D134" s="19">
        <v>355</v>
      </c>
      <c r="E134" s="13">
        <v>300</v>
      </c>
      <c r="F134" s="14" t="s">
        <v>257</v>
      </c>
      <c r="G134" s="30"/>
      <c r="H134" s="15">
        <f t="shared" si="2"/>
        <v>354</v>
      </c>
      <c r="I134" s="15">
        <f t="shared" si="3"/>
        <v>125670</v>
      </c>
    </row>
    <row r="135" spans="1:9" x14ac:dyDescent="0.3">
      <c r="A135" s="192" t="s">
        <v>530</v>
      </c>
      <c r="B135" s="192"/>
      <c r="C135" s="67" t="s">
        <v>892</v>
      </c>
      <c r="D135" s="19">
        <v>124</v>
      </c>
      <c r="E135" s="13">
        <v>4000</v>
      </c>
      <c r="F135" s="14" t="s">
        <v>259</v>
      </c>
      <c r="G135" s="30"/>
      <c r="H135" s="15">
        <f t="shared" si="2"/>
        <v>4720</v>
      </c>
      <c r="I135" s="15">
        <f t="shared" si="3"/>
        <v>585280</v>
      </c>
    </row>
    <row r="136" spans="1:9" x14ac:dyDescent="0.3">
      <c r="A136" s="192" t="s">
        <v>531</v>
      </c>
      <c r="B136" s="192"/>
      <c r="C136" s="67" t="s">
        <v>893</v>
      </c>
      <c r="D136" s="19">
        <v>37</v>
      </c>
      <c r="E136" s="13">
        <v>4000</v>
      </c>
      <c r="F136" s="14" t="s">
        <v>261</v>
      </c>
      <c r="G136" s="30"/>
      <c r="H136" s="15">
        <f t="shared" si="2"/>
        <v>4720</v>
      </c>
      <c r="I136" s="15">
        <f t="shared" si="3"/>
        <v>174640</v>
      </c>
    </row>
    <row r="137" spans="1:9" x14ac:dyDescent="0.3">
      <c r="A137" s="192" t="s">
        <v>532</v>
      </c>
      <c r="B137" s="192"/>
      <c r="C137" s="67" t="s">
        <v>892</v>
      </c>
      <c r="D137" s="19">
        <v>60</v>
      </c>
      <c r="E137" s="13">
        <v>1200</v>
      </c>
      <c r="F137" s="14" t="s">
        <v>262</v>
      </c>
      <c r="G137" s="30"/>
      <c r="H137" s="15">
        <f t="shared" si="2"/>
        <v>1416</v>
      </c>
      <c r="I137" s="15">
        <f t="shared" si="3"/>
        <v>84960</v>
      </c>
    </row>
    <row r="138" spans="1:9" x14ac:dyDescent="0.3">
      <c r="A138" s="192" t="s">
        <v>533</v>
      </c>
      <c r="B138" s="192"/>
      <c r="C138" s="67" t="s">
        <v>894</v>
      </c>
      <c r="D138" s="19">
        <v>12</v>
      </c>
      <c r="E138" s="13">
        <v>40653</v>
      </c>
      <c r="F138" s="14" t="s">
        <v>264</v>
      </c>
      <c r="G138" s="30"/>
      <c r="H138" s="15">
        <f t="shared" si="2"/>
        <v>47970.54</v>
      </c>
      <c r="I138" s="15">
        <f t="shared" si="3"/>
        <v>575646.48</v>
      </c>
    </row>
    <row r="139" spans="1:9" x14ac:dyDescent="0.3">
      <c r="A139" s="192" t="s">
        <v>534</v>
      </c>
      <c r="B139" s="192"/>
      <c r="C139" s="67" t="s">
        <v>728</v>
      </c>
      <c r="D139" s="19">
        <v>2</v>
      </c>
      <c r="E139" s="13">
        <v>3650</v>
      </c>
      <c r="F139" s="14" t="s">
        <v>86</v>
      </c>
      <c r="G139" s="30"/>
      <c r="H139" s="15">
        <f t="shared" si="2"/>
        <v>4307</v>
      </c>
      <c r="I139" s="15">
        <f t="shared" si="3"/>
        <v>8614</v>
      </c>
    </row>
    <row r="140" spans="1:9" x14ac:dyDescent="0.3">
      <c r="A140" s="192" t="s">
        <v>535</v>
      </c>
      <c r="B140" s="192"/>
      <c r="C140" s="67" t="s">
        <v>895</v>
      </c>
      <c r="D140" s="19">
        <v>1800</v>
      </c>
      <c r="E140" s="13">
        <v>947.56</v>
      </c>
      <c r="F140" s="14" t="s">
        <v>267</v>
      </c>
      <c r="G140" s="30"/>
      <c r="H140" s="15">
        <f t="shared" si="2"/>
        <v>1118.1207999999999</v>
      </c>
      <c r="I140" s="15">
        <f t="shared" si="3"/>
        <v>2012617.44</v>
      </c>
    </row>
    <row r="141" spans="1:9" x14ac:dyDescent="0.3">
      <c r="A141" s="192" t="s">
        <v>536</v>
      </c>
      <c r="B141" s="192"/>
      <c r="C141" s="67" t="s">
        <v>896</v>
      </c>
      <c r="D141" s="19">
        <v>500</v>
      </c>
      <c r="E141" s="13">
        <v>47</v>
      </c>
      <c r="F141" s="14" t="s">
        <v>269</v>
      </c>
      <c r="G141" s="30"/>
      <c r="H141" s="15">
        <f t="shared" si="2"/>
        <v>55.46</v>
      </c>
      <c r="I141" s="15">
        <f t="shared" si="3"/>
        <v>27730</v>
      </c>
    </row>
    <row r="142" spans="1:9" x14ac:dyDescent="0.3">
      <c r="A142" s="192" t="s">
        <v>537</v>
      </c>
      <c r="B142" s="192"/>
      <c r="C142" s="67" t="s">
        <v>897</v>
      </c>
      <c r="D142" s="19">
        <v>32</v>
      </c>
      <c r="E142" s="13">
        <v>1200</v>
      </c>
      <c r="F142" s="14" t="s">
        <v>271</v>
      </c>
      <c r="G142" s="30"/>
      <c r="H142" s="15">
        <f t="shared" si="2"/>
        <v>1416</v>
      </c>
      <c r="I142" s="15">
        <f t="shared" si="3"/>
        <v>45312</v>
      </c>
    </row>
    <row r="143" spans="1:9" x14ac:dyDescent="0.3">
      <c r="A143" s="192" t="s">
        <v>538</v>
      </c>
      <c r="B143" s="138"/>
      <c r="C143" s="67" t="s">
        <v>898</v>
      </c>
      <c r="D143" s="19">
        <v>5</v>
      </c>
      <c r="E143" s="13">
        <v>2100</v>
      </c>
      <c r="F143" s="14" t="s">
        <v>273</v>
      </c>
      <c r="G143" s="30"/>
      <c r="H143" s="15">
        <f t="shared" si="2"/>
        <v>2478</v>
      </c>
      <c r="I143" s="15">
        <f t="shared" si="3"/>
        <v>12390</v>
      </c>
    </row>
    <row r="144" spans="1:9" x14ac:dyDescent="0.3">
      <c r="A144" s="192" t="s">
        <v>539</v>
      </c>
      <c r="B144" s="192"/>
      <c r="C144" s="67" t="s">
        <v>733</v>
      </c>
      <c r="D144" s="19">
        <v>1</v>
      </c>
      <c r="E144" s="13">
        <v>7800</v>
      </c>
      <c r="F144" s="14" t="s">
        <v>74</v>
      </c>
      <c r="G144" s="30"/>
      <c r="H144" s="15">
        <f t="shared" si="2"/>
        <v>9204</v>
      </c>
      <c r="I144" s="15">
        <f t="shared" si="3"/>
        <v>9204</v>
      </c>
    </row>
    <row r="145" spans="1:9" x14ac:dyDescent="0.3">
      <c r="A145" s="192" t="s">
        <v>540</v>
      </c>
      <c r="B145" s="192"/>
      <c r="C145" s="67" t="s">
        <v>899</v>
      </c>
      <c r="D145" s="19">
        <v>14</v>
      </c>
      <c r="E145" s="13">
        <v>8100</v>
      </c>
      <c r="F145" s="14" t="s">
        <v>104</v>
      </c>
      <c r="G145" s="30"/>
      <c r="H145" s="15">
        <f t="shared" si="2"/>
        <v>9558</v>
      </c>
      <c r="I145" s="15">
        <f t="shared" si="3"/>
        <v>133812</v>
      </c>
    </row>
    <row r="146" spans="1:9" x14ac:dyDescent="0.3">
      <c r="A146" s="192" t="s">
        <v>541</v>
      </c>
      <c r="B146" s="192"/>
      <c r="C146" s="67" t="s">
        <v>900</v>
      </c>
      <c r="D146" s="19">
        <v>7</v>
      </c>
      <c r="E146" s="13">
        <v>4145</v>
      </c>
      <c r="F146" s="14" t="s">
        <v>277</v>
      </c>
      <c r="G146" s="30"/>
      <c r="H146" s="15">
        <f t="shared" si="2"/>
        <v>4891.1000000000004</v>
      </c>
      <c r="I146" s="15">
        <f t="shared" si="3"/>
        <v>34237.700000000004</v>
      </c>
    </row>
    <row r="147" spans="1:9" x14ac:dyDescent="0.3">
      <c r="A147" s="192" t="s">
        <v>543</v>
      </c>
      <c r="B147" s="192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92" t="s">
        <v>544</v>
      </c>
      <c r="B148" s="192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92" t="s">
        <v>545</v>
      </c>
      <c r="B149" s="192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92" t="s">
        <v>546</v>
      </c>
      <c r="B150" s="192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92" t="s">
        <v>547</v>
      </c>
      <c r="B151" s="192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3" si="6">E151*0.18+E151</f>
        <v>2832</v>
      </c>
      <c r="I151" s="15">
        <f t="shared" ref="I151:I184" si="7">D151*H151</f>
        <v>141600</v>
      </c>
    </row>
    <row r="152" spans="1:9" x14ac:dyDescent="0.3">
      <c r="A152" s="192" t="s">
        <v>548</v>
      </c>
      <c r="B152" s="192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92" t="s">
        <v>550</v>
      </c>
      <c r="B153" s="192"/>
      <c r="C153" s="67" t="s">
        <v>908</v>
      </c>
      <c r="D153" s="19">
        <v>2000</v>
      </c>
      <c r="E153" s="13">
        <v>67</v>
      </c>
      <c r="F153" s="14" t="s">
        <v>292</v>
      </c>
      <c r="G153" s="30"/>
      <c r="H153" s="15">
        <f t="shared" si="6"/>
        <v>79.06</v>
      </c>
      <c r="I153" s="15">
        <f t="shared" si="7"/>
        <v>158120</v>
      </c>
    </row>
    <row r="154" spans="1:9" x14ac:dyDescent="0.3">
      <c r="A154" s="192" t="s">
        <v>551</v>
      </c>
      <c r="B154" s="192"/>
      <c r="C154" s="67" t="s">
        <v>909</v>
      </c>
      <c r="D154" s="19">
        <v>648</v>
      </c>
      <c r="E154" s="13">
        <v>300</v>
      </c>
      <c r="F154" s="14" t="s">
        <v>294</v>
      </c>
      <c r="G154" s="30"/>
      <c r="H154" s="15">
        <f t="shared" si="6"/>
        <v>354</v>
      </c>
      <c r="I154" s="15">
        <f t="shared" si="7"/>
        <v>229392</v>
      </c>
    </row>
    <row r="155" spans="1:9" x14ac:dyDescent="0.3">
      <c r="A155" s="192" t="s">
        <v>552</v>
      </c>
      <c r="B155" s="192"/>
      <c r="C155" s="67" t="s">
        <v>910</v>
      </c>
      <c r="D155" s="19">
        <v>1000</v>
      </c>
      <c r="E155" s="13">
        <v>350</v>
      </c>
      <c r="F155" s="14" t="s">
        <v>296</v>
      </c>
      <c r="G155" s="30"/>
      <c r="H155" s="15">
        <f t="shared" si="6"/>
        <v>413</v>
      </c>
      <c r="I155" s="15">
        <f t="shared" si="7"/>
        <v>413000</v>
      </c>
    </row>
    <row r="156" spans="1:9" x14ac:dyDescent="0.3">
      <c r="A156" s="192" t="s">
        <v>553</v>
      </c>
      <c r="B156" s="192"/>
      <c r="C156" s="67" t="s">
        <v>911</v>
      </c>
      <c r="D156" s="19">
        <v>1800</v>
      </c>
      <c r="E156" s="13">
        <v>37</v>
      </c>
      <c r="F156" s="14" t="s">
        <v>298</v>
      </c>
      <c r="G156" s="30"/>
      <c r="H156" s="15">
        <f t="shared" si="6"/>
        <v>43.66</v>
      </c>
      <c r="I156" s="15">
        <f t="shared" si="7"/>
        <v>78588</v>
      </c>
    </row>
    <row r="157" spans="1:9" x14ac:dyDescent="0.3">
      <c r="A157" s="192" t="s">
        <v>554</v>
      </c>
      <c r="B157" s="192"/>
      <c r="C157" s="67" t="s">
        <v>912</v>
      </c>
      <c r="D157" s="19">
        <v>1000</v>
      </c>
      <c r="E157" s="13">
        <v>250</v>
      </c>
      <c r="F157" s="14" t="s">
        <v>300</v>
      </c>
      <c r="G157" s="30"/>
      <c r="H157" s="15">
        <f t="shared" si="6"/>
        <v>295</v>
      </c>
      <c r="I157" s="15">
        <f t="shared" si="7"/>
        <v>295000</v>
      </c>
    </row>
    <row r="158" spans="1:9" x14ac:dyDescent="0.3">
      <c r="A158" s="192" t="s">
        <v>555</v>
      </c>
      <c r="B158" s="192"/>
      <c r="C158" s="67" t="s">
        <v>913</v>
      </c>
      <c r="D158" s="19">
        <v>3000</v>
      </c>
      <c r="E158" s="13">
        <v>67</v>
      </c>
      <c r="F158" s="14" t="s">
        <v>302</v>
      </c>
      <c r="G158" s="30"/>
      <c r="H158" s="15">
        <f t="shared" si="6"/>
        <v>79.06</v>
      </c>
      <c r="I158" s="15">
        <f t="shared" si="7"/>
        <v>237180</v>
      </c>
    </row>
    <row r="159" spans="1:9" ht="33" x14ac:dyDescent="0.3">
      <c r="A159" s="192" t="s">
        <v>556</v>
      </c>
      <c r="B159" s="192"/>
      <c r="C159" s="180" t="s">
        <v>914</v>
      </c>
      <c r="D159" s="19">
        <v>1</v>
      </c>
      <c r="E159" s="13">
        <v>3894</v>
      </c>
      <c r="F159" s="14" t="s">
        <v>304</v>
      </c>
      <c r="G159" s="30"/>
      <c r="H159" s="15">
        <f t="shared" si="6"/>
        <v>4594.92</v>
      </c>
      <c r="I159" s="15">
        <f t="shared" si="7"/>
        <v>4594.92</v>
      </c>
    </row>
    <row r="160" spans="1:9" x14ac:dyDescent="0.3">
      <c r="A160" s="192" t="s">
        <v>557</v>
      </c>
      <c r="B160" s="192"/>
      <c r="C160" s="180" t="s">
        <v>915</v>
      </c>
      <c r="D160" s="19">
        <v>2</v>
      </c>
      <c r="E160" s="13">
        <v>34800</v>
      </c>
      <c r="F160" s="14" t="s">
        <v>306</v>
      </c>
      <c r="G160" s="30"/>
      <c r="H160" s="15">
        <f t="shared" si="6"/>
        <v>41064</v>
      </c>
      <c r="I160" s="15">
        <f t="shared" si="7"/>
        <v>82128</v>
      </c>
    </row>
    <row r="161" spans="1:9" ht="33" x14ac:dyDescent="0.3">
      <c r="A161" s="192" t="s">
        <v>558</v>
      </c>
      <c r="B161" s="192"/>
      <c r="C161" s="180" t="s">
        <v>916</v>
      </c>
      <c r="D161" s="19">
        <v>1</v>
      </c>
      <c r="E161" s="13">
        <v>4405</v>
      </c>
      <c r="F161" s="14" t="s">
        <v>304</v>
      </c>
      <c r="G161" s="30"/>
      <c r="H161" s="15">
        <f t="shared" si="6"/>
        <v>5197.8999999999996</v>
      </c>
      <c r="I161" s="15">
        <f t="shared" si="7"/>
        <v>5197.8999999999996</v>
      </c>
    </row>
    <row r="162" spans="1:9" x14ac:dyDescent="0.3">
      <c r="A162" s="192" t="s">
        <v>559</v>
      </c>
      <c r="B162" s="192"/>
      <c r="C162" s="180" t="s">
        <v>917</v>
      </c>
      <c r="D162" s="19">
        <v>2</v>
      </c>
      <c r="E162" s="13">
        <v>58480</v>
      </c>
      <c r="F162" s="14" t="s">
        <v>306</v>
      </c>
      <c r="G162" s="30"/>
      <c r="H162" s="15">
        <f t="shared" si="6"/>
        <v>69006.399999999994</v>
      </c>
      <c r="I162" s="15">
        <f t="shared" si="7"/>
        <v>138012.79999999999</v>
      </c>
    </row>
    <row r="163" spans="1:9" x14ac:dyDescent="0.3">
      <c r="A163" s="192" t="s">
        <v>560</v>
      </c>
      <c r="B163" s="192"/>
      <c r="C163" s="67" t="s">
        <v>918</v>
      </c>
      <c r="D163" s="19">
        <v>2</v>
      </c>
      <c r="E163" s="13">
        <v>1815</v>
      </c>
      <c r="F163" s="14" t="s">
        <v>310</v>
      </c>
      <c r="G163" s="30"/>
      <c r="H163" s="15">
        <f t="shared" si="6"/>
        <v>2141.6999999999998</v>
      </c>
      <c r="I163" s="15">
        <f t="shared" si="7"/>
        <v>4283.3999999999996</v>
      </c>
    </row>
    <row r="164" spans="1:9" x14ac:dyDescent="0.3">
      <c r="A164" s="192" t="s">
        <v>561</v>
      </c>
      <c r="B164" s="192"/>
      <c r="C164" s="67" t="s">
        <v>919</v>
      </c>
      <c r="D164" s="19">
        <v>1</v>
      </c>
      <c r="E164" s="13">
        <v>236490</v>
      </c>
      <c r="F164" s="14" t="s">
        <v>312</v>
      </c>
      <c r="G164" s="30"/>
      <c r="H164" s="15">
        <f t="shared" si="6"/>
        <v>279058.2</v>
      </c>
      <c r="I164" s="15">
        <f t="shared" si="7"/>
        <v>279058.2</v>
      </c>
    </row>
    <row r="165" spans="1:9" x14ac:dyDescent="0.3">
      <c r="A165" s="192" t="s">
        <v>562</v>
      </c>
      <c r="B165" s="192"/>
      <c r="C165" s="180" t="s">
        <v>920</v>
      </c>
      <c r="D165" s="19">
        <v>100</v>
      </c>
      <c r="E165" s="13">
        <v>160</v>
      </c>
      <c r="F165" s="14" t="s">
        <v>314</v>
      </c>
      <c r="G165" s="30"/>
      <c r="H165" s="15">
        <f t="shared" si="6"/>
        <v>188.8</v>
      </c>
      <c r="I165" s="15">
        <f t="shared" si="7"/>
        <v>18880</v>
      </c>
    </row>
    <row r="166" spans="1:9" x14ac:dyDescent="0.3">
      <c r="A166" s="192" t="s">
        <v>563</v>
      </c>
      <c r="B166" s="192"/>
      <c r="C166" s="180" t="s">
        <v>921</v>
      </c>
      <c r="D166" s="19">
        <v>60000</v>
      </c>
      <c r="E166" s="13">
        <v>200</v>
      </c>
      <c r="F166" s="14" t="s">
        <v>316</v>
      </c>
      <c r="G166" s="30"/>
      <c r="H166" s="15">
        <f t="shared" si="6"/>
        <v>236</v>
      </c>
      <c r="I166" s="15">
        <f t="shared" si="7"/>
        <v>14160000</v>
      </c>
    </row>
    <row r="167" spans="1:9" x14ac:dyDescent="0.3">
      <c r="A167" s="192" t="s">
        <v>564</v>
      </c>
      <c r="B167" s="192"/>
      <c r="C167" s="180" t="s">
        <v>922</v>
      </c>
      <c r="D167" s="19">
        <v>47</v>
      </c>
      <c r="E167" s="13">
        <v>111</v>
      </c>
      <c r="F167" s="14" t="s">
        <v>318</v>
      </c>
      <c r="G167" s="30"/>
      <c r="H167" s="15">
        <f t="shared" si="6"/>
        <v>130.97999999999999</v>
      </c>
      <c r="I167" s="15">
        <f t="shared" si="7"/>
        <v>6156.0599999999995</v>
      </c>
    </row>
    <row r="168" spans="1:9" x14ac:dyDescent="0.3">
      <c r="A168" s="192" t="s">
        <v>565</v>
      </c>
      <c r="B168" s="192"/>
      <c r="C168" s="68" t="s">
        <v>758</v>
      </c>
      <c r="D168" s="150">
        <v>61</v>
      </c>
      <c r="E168" s="60">
        <v>180</v>
      </c>
      <c r="F168" s="61" t="s">
        <v>320</v>
      </c>
      <c r="G168" s="30"/>
      <c r="H168" s="15">
        <f t="shared" si="6"/>
        <v>212.4</v>
      </c>
      <c r="I168" s="15">
        <f t="shared" si="7"/>
        <v>12956.4</v>
      </c>
    </row>
    <row r="169" spans="1:9" x14ac:dyDescent="0.3">
      <c r="A169" s="192" t="s">
        <v>566</v>
      </c>
      <c r="B169" s="192"/>
      <c r="C169" s="68" t="s">
        <v>923</v>
      </c>
      <c r="D169" s="19">
        <v>2740</v>
      </c>
      <c r="E169" s="60">
        <v>91</v>
      </c>
      <c r="F169" s="61" t="s">
        <v>322</v>
      </c>
      <c r="G169" s="30"/>
      <c r="H169" s="15">
        <f t="shared" si="6"/>
        <v>107.38</v>
      </c>
      <c r="I169" s="15">
        <f t="shared" si="7"/>
        <v>294221.2</v>
      </c>
    </row>
    <row r="170" spans="1:9" x14ac:dyDescent="0.3">
      <c r="A170" s="192" t="s">
        <v>567</v>
      </c>
      <c r="B170" s="192"/>
      <c r="C170" s="68" t="s">
        <v>924</v>
      </c>
      <c r="D170" s="150">
        <v>140</v>
      </c>
      <c r="E170" s="60">
        <v>115</v>
      </c>
      <c r="F170" s="61" t="s">
        <v>324</v>
      </c>
      <c r="G170" s="30"/>
      <c r="H170" s="15">
        <f t="shared" si="6"/>
        <v>135.69999999999999</v>
      </c>
      <c r="I170" s="15">
        <f t="shared" si="7"/>
        <v>18998</v>
      </c>
    </row>
    <row r="171" spans="1:9" x14ac:dyDescent="0.3">
      <c r="A171" s="192" t="s">
        <v>568</v>
      </c>
      <c r="B171" s="192"/>
      <c r="C171" s="68" t="s">
        <v>761</v>
      </c>
      <c r="D171" s="150">
        <v>398</v>
      </c>
      <c r="E171" s="60">
        <v>111</v>
      </c>
      <c r="F171" s="61" t="s">
        <v>326</v>
      </c>
      <c r="G171" s="30"/>
      <c r="H171" s="15">
        <f t="shared" si="6"/>
        <v>130.97999999999999</v>
      </c>
      <c r="I171" s="15">
        <f t="shared" si="7"/>
        <v>52130.039999999994</v>
      </c>
    </row>
    <row r="172" spans="1:9" x14ac:dyDescent="0.3">
      <c r="A172" s="192" t="s">
        <v>569</v>
      </c>
      <c r="B172" s="192"/>
      <c r="C172" s="68" t="s">
        <v>925</v>
      </c>
      <c r="D172" s="150">
        <v>12</v>
      </c>
      <c r="E172" s="60">
        <v>116</v>
      </c>
      <c r="F172" s="14" t="s">
        <v>310</v>
      </c>
      <c r="G172" s="30"/>
      <c r="H172" s="15">
        <f t="shared" si="6"/>
        <v>136.88</v>
      </c>
      <c r="I172" s="15">
        <f t="shared" si="7"/>
        <v>1642.56</v>
      </c>
    </row>
    <row r="173" spans="1:9" x14ac:dyDescent="0.3">
      <c r="A173" s="192" t="s">
        <v>570</v>
      </c>
      <c r="B173" s="192"/>
      <c r="C173" s="68" t="s">
        <v>926</v>
      </c>
      <c r="D173" s="150">
        <v>110</v>
      </c>
      <c r="E173" s="60">
        <v>125</v>
      </c>
      <c r="F173" s="61" t="s">
        <v>329</v>
      </c>
      <c r="G173" s="30"/>
      <c r="H173" s="15">
        <f t="shared" si="6"/>
        <v>147.5</v>
      </c>
      <c r="I173" s="15">
        <f t="shared" si="7"/>
        <v>16225</v>
      </c>
    </row>
    <row r="174" spans="1:9" x14ac:dyDescent="0.3">
      <c r="A174" s="192" t="s">
        <v>571</v>
      </c>
      <c r="B174" s="192"/>
      <c r="C174" s="68" t="s">
        <v>764</v>
      </c>
      <c r="D174" s="150">
        <v>550</v>
      </c>
      <c r="E174" s="60">
        <v>76</v>
      </c>
      <c r="F174" s="61" t="s">
        <v>331</v>
      </c>
      <c r="G174" s="30"/>
      <c r="H174" s="15">
        <f t="shared" si="6"/>
        <v>89.68</v>
      </c>
      <c r="I174" s="15">
        <f t="shared" si="7"/>
        <v>49324.000000000007</v>
      </c>
    </row>
    <row r="175" spans="1:9" x14ac:dyDescent="0.3">
      <c r="A175" s="192" t="s">
        <v>572</v>
      </c>
      <c r="B175" s="192"/>
      <c r="C175" s="68" t="s">
        <v>927</v>
      </c>
      <c r="D175" s="150">
        <v>70</v>
      </c>
      <c r="E175" s="60">
        <v>200</v>
      </c>
      <c r="F175" s="61" t="s">
        <v>333</v>
      </c>
      <c r="G175" s="30"/>
      <c r="H175" s="15">
        <f t="shared" si="6"/>
        <v>236</v>
      </c>
      <c r="I175" s="15">
        <f t="shared" si="7"/>
        <v>16520</v>
      </c>
    </row>
    <row r="176" spans="1:9" x14ac:dyDescent="0.3">
      <c r="A176" s="192" t="s">
        <v>573</v>
      </c>
      <c r="B176" s="192"/>
      <c r="C176" s="68" t="s">
        <v>928</v>
      </c>
      <c r="D176" s="150">
        <v>21</v>
      </c>
      <c r="E176" s="60">
        <v>196</v>
      </c>
      <c r="F176" s="61" t="s">
        <v>335</v>
      </c>
      <c r="G176" s="30"/>
      <c r="H176" s="15">
        <f t="shared" si="6"/>
        <v>231.28</v>
      </c>
      <c r="I176" s="15">
        <f t="shared" si="7"/>
        <v>4856.88</v>
      </c>
    </row>
    <row r="177" spans="1:9" x14ac:dyDescent="0.3">
      <c r="A177" s="192" t="s">
        <v>574</v>
      </c>
      <c r="B177" s="192"/>
      <c r="C177" s="68" t="s">
        <v>929</v>
      </c>
      <c r="D177" s="150">
        <v>256</v>
      </c>
      <c r="E177" s="60">
        <v>133</v>
      </c>
      <c r="F177" s="61" t="s">
        <v>337</v>
      </c>
      <c r="G177" s="30"/>
      <c r="H177" s="15">
        <f t="shared" si="6"/>
        <v>156.94</v>
      </c>
      <c r="I177" s="15">
        <f t="shared" si="7"/>
        <v>40176.639999999999</v>
      </c>
    </row>
    <row r="178" spans="1:9" x14ac:dyDescent="0.3">
      <c r="A178" s="192" t="s">
        <v>575</v>
      </c>
      <c r="B178" s="192"/>
      <c r="C178" s="68" t="s">
        <v>930</v>
      </c>
      <c r="D178" s="150">
        <v>3600</v>
      </c>
      <c r="E178" s="60">
        <v>38</v>
      </c>
      <c r="F178" s="61" t="s">
        <v>339</v>
      </c>
      <c r="G178" s="30"/>
      <c r="H178" s="15">
        <f t="shared" si="6"/>
        <v>44.84</v>
      </c>
      <c r="I178" s="15">
        <f t="shared" si="7"/>
        <v>161424</v>
      </c>
    </row>
    <row r="179" spans="1:9" x14ac:dyDescent="0.3">
      <c r="A179" s="192" t="s">
        <v>576</v>
      </c>
      <c r="B179" s="192"/>
      <c r="C179" s="68" t="s">
        <v>931</v>
      </c>
      <c r="D179" s="150">
        <v>30</v>
      </c>
      <c r="E179" s="60">
        <v>1100</v>
      </c>
      <c r="F179" s="61" t="s">
        <v>341</v>
      </c>
      <c r="G179" s="30"/>
      <c r="H179" s="15">
        <f t="shared" si="6"/>
        <v>1298</v>
      </c>
      <c r="I179" s="15">
        <f t="shared" si="7"/>
        <v>38940</v>
      </c>
    </row>
    <row r="180" spans="1:9" x14ac:dyDescent="0.3">
      <c r="A180" s="192" t="s">
        <v>577</v>
      </c>
      <c r="B180" s="192"/>
      <c r="C180" s="68" t="s">
        <v>770</v>
      </c>
      <c r="D180" s="150">
        <v>643</v>
      </c>
      <c r="E180" s="60">
        <v>41</v>
      </c>
      <c r="F180" s="61" t="s">
        <v>343</v>
      </c>
      <c r="G180" s="30"/>
      <c r="H180" s="15">
        <f t="shared" si="6"/>
        <v>48.38</v>
      </c>
      <c r="I180" s="15">
        <f t="shared" si="7"/>
        <v>31108.34</v>
      </c>
    </row>
    <row r="181" spans="1:9" x14ac:dyDescent="0.3">
      <c r="A181" s="192" t="s">
        <v>578</v>
      </c>
      <c r="B181" s="192"/>
      <c r="C181" s="68" t="s">
        <v>771</v>
      </c>
      <c r="D181" s="150">
        <v>600</v>
      </c>
      <c r="E181" s="60">
        <v>48</v>
      </c>
      <c r="F181" s="61" t="s">
        <v>345</v>
      </c>
      <c r="G181" s="30"/>
      <c r="H181" s="15">
        <f t="shared" si="6"/>
        <v>56.64</v>
      </c>
      <c r="I181" s="15">
        <f t="shared" si="7"/>
        <v>33984</v>
      </c>
    </row>
    <row r="182" spans="1:9" x14ac:dyDescent="0.3">
      <c r="A182" s="192" t="s">
        <v>579</v>
      </c>
      <c r="B182" s="192"/>
      <c r="C182" s="68" t="s">
        <v>932</v>
      </c>
      <c r="D182" s="150">
        <v>210</v>
      </c>
      <c r="E182" s="60">
        <v>191</v>
      </c>
      <c r="F182" s="61" t="s">
        <v>347</v>
      </c>
      <c r="G182" s="30"/>
      <c r="H182" s="15">
        <f t="shared" si="6"/>
        <v>225.38</v>
      </c>
      <c r="I182" s="15">
        <f t="shared" si="7"/>
        <v>47329.799999999996</v>
      </c>
    </row>
    <row r="183" spans="1:9" x14ac:dyDescent="0.3">
      <c r="A183" s="192" t="s">
        <v>580</v>
      </c>
      <c r="B183" s="192"/>
      <c r="C183" s="68" t="s">
        <v>773</v>
      </c>
      <c r="D183" s="150">
        <v>7800</v>
      </c>
      <c r="E183" s="60">
        <v>26</v>
      </c>
      <c r="F183" s="61" t="s">
        <v>349</v>
      </c>
      <c r="G183" s="30"/>
      <c r="H183" s="15">
        <f t="shared" si="6"/>
        <v>30.68</v>
      </c>
      <c r="I183" s="15">
        <f t="shared" si="7"/>
        <v>239304</v>
      </c>
    </row>
    <row r="184" spans="1:9" x14ac:dyDescent="0.3">
      <c r="A184" s="192" t="s">
        <v>581</v>
      </c>
      <c r="B184" s="192"/>
      <c r="C184" s="67" t="s">
        <v>775</v>
      </c>
      <c r="D184" s="151">
        <v>1</v>
      </c>
      <c r="E184" s="30"/>
      <c r="F184" s="31" t="s">
        <v>353</v>
      </c>
      <c r="G184" s="30"/>
      <c r="H184" s="15">
        <v>70000</v>
      </c>
      <c r="I184" s="15">
        <f t="shared" si="7"/>
        <v>70000</v>
      </c>
    </row>
    <row r="185" spans="1:9" x14ac:dyDescent="0.3">
      <c r="A185" s="126"/>
      <c r="B185" s="192"/>
      <c r="C185" s="67"/>
      <c r="D185" s="154"/>
      <c r="E185" s="30"/>
      <c r="F185" s="30"/>
      <c r="G185" s="30"/>
      <c r="H185" s="37" t="s">
        <v>374</v>
      </c>
      <c r="I185" s="38">
        <f>SUM(I7:I184)</f>
        <v>1409617574.1206017</v>
      </c>
    </row>
    <row r="186" spans="1:9" x14ac:dyDescent="0.3">
      <c r="A186" s="127"/>
      <c r="B186" s="127"/>
      <c r="G186" s="182"/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F189" s="712" t="s">
        <v>993</v>
      </c>
      <c r="G189" s="712"/>
      <c r="H189" s="712"/>
      <c r="I189" s="712"/>
    </row>
    <row r="190" spans="1:9" x14ac:dyDescent="0.3">
      <c r="A190" s="127"/>
      <c r="B190" s="127"/>
      <c r="F190" s="713" t="s">
        <v>994</v>
      </c>
      <c r="G190" s="713"/>
      <c r="H190" s="713"/>
      <c r="I190" s="713"/>
    </row>
  </sheetData>
  <mergeCells count="21">
    <mergeCell ref="B112:B113"/>
    <mergeCell ref="F189:I189"/>
    <mergeCell ref="F190:I190"/>
    <mergeCell ref="B57:B59"/>
    <mergeCell ref="B60:B78"/>
    <mergeCell ref="B79:B94"/>
    <mergeCell ref="B95:B103"/>
    <mergeCell ref="B104:B106"/>
    <mergeCell ref="B107:B111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52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  <c r="I1" s="701"/>
    </row>
    <row r="2" spans="1:9" ht="15.75" x14ac:dyDescent="0.25">
      <c r="A2" s="691" t="s">
        <v>953</v>
      </c>
      <c r="B2" s="691"/>
      <c r="C2" s="691"/>
      <c r="D2" s="691"/>
      <c r="E2" s="691"/>
      <c r="F2" s="691"/>
      <c r="G2" s="691"/>
      <c r="H2" s="691"/>
      <c r="I2" s="691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1" t="s">
        <v>1050</v>
      </c>
      <c r="B4" s="701"/>
      <c r="C4" s="701"/>
      <c r="D4" s="701"/>
      <c r="E4" s="701"/>
      <c r="F4" s="701"/>
      <c r="G4" s="701"/>
      <c r="H4" s="701"/>
      <c r="I4" s="701"/>
    </row>
    <row r="5" spans="1:9" x14ac:dyDescent="0.3">
      <c r="B5" s="62"/>
      <c r="C5" s="4"/>
      <c r="D5" s="4"/>
      <c r="E5" s="4"/>
      <c r="F5" s="4"/>
      <c r="G5" s="182"/>
      <c r="H5" s="671"/>
      <c r="I5" s="671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19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19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9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5" t="s">
        <v>409</v>
      </c>
      <c r="B13" s="680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5" t="s">
        <v>410</v>
      </c>
      <c r="B14" s="680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5" t="s">
        <v>411</v>
      </c>
      <c r="B15" s="680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5" t="s">
        <v>412</v>
      </c>
      <c r="B16" s="680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5" t="s">
        <v>413</v>
      </c>
      <c r="B17" s="680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5" t="s">
        <v>414</v>
      </c>
      <c r="B18" s="680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5" t="s">
        <v>415</v>
      </c>
      <c r="B19" s="680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5" t="s">
        <v>416</v>
      </c>
      <c r="B20" s="680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5" t="s">
        <v>417</v>
      </c>
      <c r="B21" s="710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195" t="s">
        <v>418</v>
      </c>
      <c r="B22" s="710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195" t="s">
        <v>419</v>
      </c>
      <c r="B23" s="710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195" t="s">
        <v>420</v>
      </c>
      <c r="B24" s="710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195" t="s">
        <v>421</v>
      </c>
      <c r="B25" s="710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195" t="s">
        <v>422</v>
      </c>
      <c r="B26" s="71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5" t="s">
        <v>423</v>
      </c>
      <c r="B27" s="71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5" t="s">
        <v>424</v>
      </c>
      <c r="B28" s="71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5" t="s">
        <v>425</v>
      </c>
      <c r="B29" s="71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5" t="s">
        <v>426</v>
      </c>
      <c r="B30" s="680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5" t="s">
        <v>427</v>
      </c>
      <c r="B31" s="680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5" t="s">
        <v>428</v>
      </c>
      <c r="B32" s="680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5" t="s">
        <v>429</v>
      </c>
      <c r="B33" s="680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5" t="s">
        <v>430</v>
      </c>
      <c r="B34" s="680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5" t="s">
        <v>431</v>
      </c>
      <c r="B35" s="680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5" t="s">
        <v>432</v>
      </c>
      <c r="B36" s="680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5" t="s">
        <v>433</v>
      </c>
      <c r="B37" s="680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5" t="s">
        <v>434</v>
      </c>
      <c r="B38" s="680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95" t="s">
        <v>435</v>
      </c>
      <c r="B39" s="19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5" t="s">
        <v>436</v>
      </c>
      <c r="B40" s="680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5" t="s">
        <v>437</v>
      </c>
      <c r="B41" s="680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195" t="s">
        <v>438</v>
      </c>
      <c r="B42" s="680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5" t="s">
        <v>439</v>
      </c>
      <c r="B43" s="680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5" t="s">
        <v>440</v>
      </c>
      <c r="B44" s="680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5" t="s">
        <v>441</v>
      </c>
      <c r="B45" s="680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5" t="s">
        <v>442</v>
      </c>
      <c r="B46" s="19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95" t="s">
        <v>443</v>
      </c>
      <c r="B47" s="19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5" t="s">
        <v>444</v>
      </c>
      <c r="B48" s="19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5" t="s">
        <v>445</v>
      </c>
      <c r="B49" s="71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5" t="s">
        <v>446</v>
      </c>
      <c r="B50" s="71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5" t="s">
        <v>447</v>
      </c>
      <c r="B51" s="71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5" t="s">
        <v>448</v>
      </c>
      <c r="B52" s="71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5" t="s">
        <v>449</v>
      </c>
      <c r="B53" s="711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195" t="s">
        <v>450</v>
      </c>
      <c r="B54" s="711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195" t="s">
        <v>451</v>
      </c>
      <c r="B55" s="709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195" t="s">
        <v>452</v>
      </c>
      <c r="B56" s="70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5" t="s">
        <v>453</v>
      </c>
      <c r="B57" s="70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5" t="s">
        <v>454</v>
      </c>
      <c r="B58" s="70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5" t="s">
        <v>455</v>
      </c>
      <c r="B59" s="70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5" t="s">
        <v>456</v>
      </c>
      <c r="B60" s="704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195" t="s">
        <v>457</v>
      </c>
      <c r="B61" s="705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195" t="s">
        <v>458</v>
      </c>
      <c r="B62" s="705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5" t="s">
        <v>459</v>
      </c>
      <c r="B63" s="705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195" t="s">
        <v>460</v>
      </c>
      <c r="B64" s="705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195" t="s">
        <v>461</v>
      </c>
      <c r="B65" s="705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195" t="s">
        <v>466</v>
      </c>
      <c r="B66" s="705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195" t="s">
        <v>468</v>
      </c>
      <c r="B67" s="705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195" t="s">
        <v>469</v>
      </c>
      <c r="B68" s="705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195" t="s">
        <v>470</v>
      </c>
      <c r="B69" s="705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195" t="s">
        <v>471</v>
      </c>
      <c r="B70" s="705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195" t="s">
        <v>472</v>
      </c>
      <c r="B71" s="705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195" t="s">
        <v>473</v>
      </c>
      <c r="B72" s="705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195" t="s">
        <v>474</v>
      </c>
      <c r="B73" s="705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195" t="s">
        <v>475</v>
      </c>
      <c r="B74" s="705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198"/>
      <c r="B75" s="706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x14ac:dyDescent="0.3">
      <c r="A76" s="195" t="s">
        <v>476</v>
      </c>
      <c r="B76" s="704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195" t="s">
        <v>477</v>
      </c>
      <c r="B77" s="705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195" t="s">
        <v>478</v>
      </c>
      <c r="B78" s="705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x14ac:dyDescent="0.3">
      <c r="A79" s="195" t="s">
        <v>479</v>
      </c>
      <c r="B79" s="705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x14ac:dyDescent="0.3">
      <c r="A80" s="195" t="s">
        <v>480</v>
      </c>
      <c r="B80" s="705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x14ac:dyDescent="0.3">
      <c r="A81" s="195" t="s">
        <v>481</v>
      </c>
      <c r="B81" s="705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195" t="s">
        <v>482</v>
      </c>
      <c r="B82" s="705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195" t="s">
        <v>483</v>
      </c>
      <c r="B83" s="705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195" t="s">
        <v>484</v>
      </c>
      <c r="B84" s="705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195" t="s">
        <v>485</v>
      </c>
      <c r="B85" s="705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195" t="s">
        <v>486</v>
      </c>
      <c r="B86" s="705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195" t="s">
        <v>487</v>
      </c>
      <c r="B87" s="705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195" t="s">
        <v>488</v>
      </c>
      <c r="B88" s="705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195" t="s">
        <v>489</v>
      </c>
      <c r="B89" s="705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195" t="s">
        <v>490</v>
      </c>
      <c r="B90" s="705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195" t="s">
        <v>491</v>
      </c>
      <c r="B91" s="706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195" t="s">
        <v>492</v>
      </c>
      <c r="B92" s="704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195" t="s">
        <v>493</v>
      </c>
      <c r="B93" s="705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195" t="s">
        <v>494</v>
      </c>
      <c r="B94" s="705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195" t="s">
        <v>495</v>
      </c>
      <c r="B95" s="705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195" t="s">
        <v>496</v>
      </c>
      <c r="B96" s="705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x14ac:dyDescent="0.3">
      <c r="A97" s="195" t="s">
        <v>497</v>
      </c>
      <c r="B97" s="705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195" t="s">
        <v>498</v>
      </c>
      <c r="B98" s="705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195" t="s">
        <v>499</v>
      </c>
      <c r="B99" s="705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195" t="s">
        <v>500</v>
      </c>
      <c r="B100" s="706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x14ac:dyDescent="0.3">
      <c r="A101" s="195" t="s">
        <v>501</v>
      </c>
      <c r="B101" s="680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195" t="s">
        <v>502</v>
      </c>
      <c r="B102" s="680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33" x14ac:dyDescent="0.3">
      <c r="A103" s="195" t="s">
        <v>503</v>
      </c>
      <c r="B103" s="680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195" t="s">
        <v>504</v>
      </c>
      <c r="B104" s="680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195" t="s">
        <v>505</v>
      </c>
      <c r="B105" s="680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195" t="s">
        <v>506</v>
      </c>
      <c r="B106" s="680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195" t="s">
        <v>507</v>
      </c>
      <c r="B107" s="680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195" t="s">
        <v>508</v>
      </c>
      <c r="B108" s="680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195" t="s">
        <v>509</v>
      </c>
      <c r="B109" s="703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195" t="s">
        <v>510</v>
      </c>
      <c r="B110" s="703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195" t="s">
        <v>511</v>
      </c>
      <c r="B111" s="195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195" t="s">
        <v>512</v>
      </c>
      <c r="B112" s="195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195" t="s">
        <v>549</v>
      </c>
      <c r="B113" s="195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195" t="s">
        <v>515</v>
      </c>
      <c r="B114" s="195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195" t="s">
        <v>513</v>
      </c>
      <c r="B115" s="195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195" t="s">
        <v>514</v>
      </c>
      <c r="B116" s="195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195" t="s">
        <v>542</v>
      </c>
      <c r="B117" s="195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195" t="s">
        <v>516</v>
      </c>
      <c r="B118" s="195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195" t="s">
        <v>517</v>
      </c>
      <c r="B119" s="195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195" t="s">
        <v>518</v>
      </c>
      <c r="B120" s="195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195" t="s">
        <v>519</v>
      </c>
      <c r="B121" s="195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195" t="s">
        <v>520</v>
      </c>
      <c r="B122" s="195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195" t="s">
        <v>521</v>
      </c>
      <c r="B123" s="195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195" t="s">
        <v>522</v>
      </c>
      <c r="B124" s="195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195" t="s">
        <v>523</v>
      </c>
      <c r="B125" s="195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195" t="s">
        <v>524</v>
      </c>
      <c r="B126" s="195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195" t="s">
        <v>525</v>
      </c>
      <c r="B127" s="195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195" t="s">
        <v>526</v>
      </c>
      <c r="B128" s="195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195" t="s">
        <v>527</v>
      </c>
      <c r="B129" s="195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195" t="s">
        <v>528</v>
      </c>
      <c r="B130" s="195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195" t="s">
        <v>529</v>
      </c>
      <c r="B131" s="195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195" t="s">
        <v>530</v>
      </c>
      <c r="B132" s="195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195" t="s">
        <v>531</v>
      </c>
      <c r="B133" s="195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195" t="s">
        <v>532</v>
      </c>
      <c r="B134" s="195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195" t="s">
        <v>533</v>
      </c>
      <c r="B135" s="195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195" t="s">
        <v>534</v>
      </c>
      <c r="B136" s="195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195" t="s">
        <v>535</v>
      </c>
      <c r="B137" s="195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195" t="s">
        <v>536</v>
      </c>
      <c r="B138" s="195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195" t="s">
        <v>537</v>
      </c>
      <c r="B139" s="195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195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195" t="s">
        <v>539</v>
      </c>
      <c r="B141" s="195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195" t="s">
        <v>540</v>
      </c>
      <c r="B142" s="195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195" t="s">
        <v>541</v>
      </c>
      <c r="B143" s="195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195" t="s">
        <v>543</v>
      </c>
      <c r="B144" s="195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195" t="s">
        <v>544</v>
      </c>
      <c r="B145" s="195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195" t="s">
        <v>545</v>
      </c>
      <c r="B146" s="195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195" t="s">
        <v>546</v>
      </c>
      <c r="B147" s="195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195" t="s">
        <v>547</v>
      </c>
      <c r="B148" s="195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195" t="s">
        <v>548</v>
      </c>
      <c r="B149" s="195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195" t="s">
        <v>550</v>
      </c>
      <c r="B150" s="195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195" t="s">
        <v>551</v>
      </c>
      <c r="B151" s="195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195" t="s">
        <v>552</v>
      </c>
      <c r="B152" s="195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195" t="s">
        <v>553</v>
      </c>
      <c r="B153" s="195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195" t="s">
        <v>554</v>
      </c>
      <c r="B154" s="195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195" t="s">
        <v>555</v>
      </c>
      <c r="B155" s="195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195" t="s">
        <v>556</v>
      </c>
      <c r="B156" s="195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195" t="s">
        <v>557</v>
      </c>
      <c r="B157" s="195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195" t="s">
        <v>558</v>
      </c>
      <c r="B158" s="195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195" t="s">
        <v>559</v>
      </c>
      <c r="B159" s="195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195" t="s">
        <v>560</v>
      </c>
      <c r="B160" s="195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195" t="s">
        <v>561</v>
      </c>
      <c r="B161" s="195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195" t="s">
        <v>562</v>
      </c>
      <c r="B162" s="195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195" t="s">
        <v>563</v>
      </c>
      <c r="B163" s="195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195" t="s">
        <v>564</v>
      </c>
      <c r="B164" s="195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195" t="s">
        <v>565</v>
      </c>
      <c r="B165" s="195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195" t="s">
        <v>566</v>
      </c>
      <c r="B166" s="195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195" t="s">
        <v>567</v>
      </c>
      <c r="B167" s="195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195" t="s">
        <v>568</v>
      </c>
      <c r="B168" s="195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195" t="s">
        <v>569</v>
      </c>
      <c r="B169" s="195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195" t="s">
        <v>570</v>
      </c>
      <c r="B170" s="195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195" t="s">
        <v>571</v>
      </c>
      <c r="B171" s="195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195" t="s">
        <v>572</v>
      </c>
      <c r="B172" s="195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195" t="s">
        <v>573</v>
      </c>
      <c r="B173" s="195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195" t="s">
        <v>574</v>
      </c>
      <c r="B174" s="195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195" t="s">
        <v>575</v>
      </c>
      <c r="B175" s="195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195" t="s">
        <v>576</v>
      </c>
      <c r="B176" s="195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195" t="s">
        <v>577</v>
      </c>
      <c r="B177" s="195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195" t="s">
        <v>578</v>
      </c>
      <c r="B178" s="195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195" t="s">
        <v>579</v>
      </c>
      <c r="B179" s="195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195" t="s">
        <v>580</v>
      </c>
      <c r="B180" s="195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195" t="s">
        <v>581</v>
      </c>
      <c r="B181" s="195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199"/>
      <c r="B182" s="19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199"/>
      <c r="B183" s="19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199"/>
      <c r="B184" s="19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199"/>
      <c r="B185" s="19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199"/>
      <c r="B186" s="19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199"/>
      <c r="B187" s="19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199"/>
      <c r="B188" s="19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199"/>
      <c r="B189" s="19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199"/>
      <c r="B190" s="19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199"/>
      <c r="B191" s="19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199"/>
      <c r="B192" s="19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199"/>
      <c r="B193" s="19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199"/>
      <c r="B194" s="19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199"/>
      <c r="B195" s="19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199"/>
      <c r="B196" s="19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199"/>
      <c r="B197" s="19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02" si="8">E197*0.18</f>
        <v>73.709999999999994</v>
      </c>
      <c r="I197" s="15">
        <f t="shared" ref="I197:I202" si="9">H197+E197*D197</f>
        <v>16453.71</v>
      </c>
    </row>
    <row r="198" spans="1:9" ht="66" x14ac:dyDescent="0.3">
      <c r="A198" s="199"/>
      <c r="B198" s="19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199"/>
      <c r="B199" s="19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49.5" x14ac:dyDescent="0.3">
      <c r="A200" s="199"/>
      <c r="B200" s="19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199"/>
      <c r="B201" s="19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49.5" x14ac:dyDescent="0.3">
      <c r="A202" s="199"/>
      <c r="B202" s="19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199"/>
      <c r="B203" s="19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ref="H203:H210" si="10">E203*0.18</f>
        <v>80.73</v>
      </c>
      <c r="I203" s="15">
        <f t="shared" ref="I203:I210" si="11">H203+E203*D203</f>
        <v>47173.23</v>
      </c>
    </row>
    <row r="204" spans="1:9" ht="49.5" x14ac:dyDescent="0.3">
      <c r="A204" s="199"/>
      <c r="B204" s="19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10"/>
        <v>80.73</v>
      </c>
      <c r="I204" s="15">
        <f t="shared" si="11"/>
        <v>5462.73</v>
      </c>
    </row>
    <row r="205" spans="1:9" ht="66" x14ac:dyDescent="0.3">
      <c r="A205" s="199"/>
      <c r="B205" s="19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10"/>
        <v>80.73</v>
      </c>
      <c r="I205" s="15">
        <f t="shared" si="11"/>
        <v>154813.23000000001</v>
      </c>
    </row>
    <row r="206" spans="1:9" ht="49.5" x14ac:dyDescent="0.3">
      <c r="A206" s="199"/>
      <c r="B206" s="19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10"/>
        <v>80.73</v>
      </c>
      <c r="I206" s="15">
        <f t="shared" si="11"/>
        <v>5462.73</v>
      </c>
    </row>
    <row r="207" spans="1:9" ht="33" x14ac:dyDescent="0.3">
      <c r="A207" s="199"/>
      <c r="B207" s="19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10"/>
        <v>58.5</v>
      </c>
      <c r="I207" s="15">
        <f t="shared" si="11"/>
        <v>2658.5</v>
      </c>
    </row>
    <row r="208" spans="1:9" ht="82.5" x14ac:dyDescent="0.3">
      <c r="A208" s="199"/>
      <c r="B208" s="19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10"/>
        <v>105.3</v>
      </c>
      <c r="I208" s="15">
        <f t="shared" si="11"/>
        <v>41055.300000000003</v>
      </c>
    </row>
    <row r="209" spans="1:9" ht="33" x14ac:dyDescent="0.3">
      <c r="A209" s="199"/>
      <c r="B209" s="19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10"/>
        <v>115.83</v>
      </c>
      <c r="I209" s="15">
        <f t="shared" si="11"/>
        <v>28429.83</v>
      </c>
    </row>
    <row r="210" spans="1:9" ht="66" x14ac:dyDescent="0.3">
      <c r="A210" s="199"/>
      <c r="B210" s="19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10"/>
        <v>94.77</v>
      </c>
      <c r="I210" s="15">
        <f t="shared" si="11"/>
        <v>4306.7700000000004</v>
      </c>
    </row>
    <row r="211" spans="1:9" ht="82.5" x14ac:dyDescent="0.3">
      <c r="A211" s="199"/>
      <c r="B211" s="19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ref="H211:H215" si="12">E211*0.18</f>
        <v>94.77</v>
      </c>
      <c r="I211" s="15">
        <f t="shared" ref="I211:I215" si="13">H211+E211*D211</f>
        <v>121189.77</v>
      </c>
    </row>
    <row r="212" spans="1:9" ht="82.5" x14ac:dyDescent="0.3">
      <c r="A212" s="204"/>
      <c r="B212" s="204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12"/>
        <v>94.77</v>
      </c>
      <c r="I212" s="15">
        <f t="shared" si="13"/>
        <v>41161.769999999997</v>
      </c>
    </row>
    <row r="213" spans="1:9" ht="49.5" x14ac:dyDescent="0.3">
      <c r="A213" s="199"/>
      <c r="B213" s="19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12"/>
        <v>94.77</v>
      </c>
      <c r="I213" s="15">
        <f t="shared" si="13"/>
        <v>36949.769999999997</v>
      </c>
    </row>
    <row r="214" spans="1:9" x14ac:dyDescent="0.3">
      <c r="A214" s="204"/>
      <c r="B214" s="204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12"/>
        <v>45</v>
      </c>
      <c r="I214" s="15">
        <f t="shared" si="13"/>
        <v>22545</v>
      </c>
    </row>
    <row r="215" spans="1:9" ht="33" x14ac:dyDescent="0.3">
      <c r="A215" s="204"/>
      <c r="B215" s="204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12"/>
        <v>45</v>
      </c>
      <c r="I215" s="15">
        <f t="shared" si="13"/>
        <v>6295</v>
      </c>
    </row>
    <row r="216" spans="1:9" x14ac:dyDescent="0.3">
      <c r="A216" s="199"/>
      <c r="B216" s="19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199"/>
      <c r="B217" s="19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4">E217*0.18</f>
        <v>4557.24</v>
      </c>
      <c r="I217" s="15">
        <f t="shared" ref="I217:I220" si="15">H217+E217*D217</f>
        <v>384327.24</v>
      </c>
    </row>
    <row r="218" spans="1:9" x14ac:dyDescent="0.3">
      <c r="A218" s="200"/>
      <c r="B218" s="200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4"/>
        <v>1107</v>
      </c>
      <c r="I218" s="15">
        <f t="shared" si="15"/>
        <v>1108107</v>
      </c>
    </row>
    <row r="219" spans="1:9" x14ac:dyDescent="0.3">
      <c r="A219" s="200"/>
      <c r="B219" s="200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4"/>
        <v>4606.92</v>
      </c>
      <c r="I219" s="15">
        <f t="shared" si="15"/>
        <v>772426.92</v>
      </c>
    </row>
    <row r="220" spans="1:9" x14ac:dyDescent="0.3">
      <c r="A220" s="200"/>
      <c r="B220" s="200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4"/>
        <v>15831</v>
      </c>
      <c r="I220" s="15">
        <f t="shared" si="15"/>
        <v>543531</v>
      </c>
    </row>
    <row r="221" spans="1:9" x14ac:dyDescent="0.3">
      <c r="A221" s="200"/>
      <c r="B221" s="200"/>
      <c r="C221" s="202"/>
      <c r="D221" s="150"/>
      <c r="E221" s="60"/>
      <c r="F221" s="61"/>
      <c r="G221" s="30"/>
      <c r="H221" s="15"/>
      <c r="I221" s="15"/>
    </row>
    <row r="222" spans="1:9" x14ac:dyDescent="0.3">
      <c r="A222" s="200"/>
      <c r="B222" s="200"/>
      <c r="C222" s="202"/>
      <c r="D222" s="150"/>
      <c r="E222" s="60"/>
      <c r="F222" s="61"/>
      <c r="G222" s="30"/>
      <c r="H222" s="15"/>
      <c r="I222" s="15"/>
    </row>
    <row r="223" spans="1:9" x14ac:dyDescent="0.3">
      <c r="A223" s="199"/>
      <c r="B223" s="199"/>
      <c r="C223" s="201"/>
      <c r="D223" s="150"/>
      <c r="E223" s="60"/>
      <c r="F223" s="61"/>
      <c r="G223" s="30"/>
      <c r="H223" s="15"/>
      <c r="I223" s="15"/>
    </row>
    <row r="224" spans="1:9" x14ac:dyDescent="0.3">
      <c r="A224" s="200"/>
      <c r="B224" s="200"/>
      <c r="C224" s="201"/>
      <c r="D224" s="150"/>
      <c r="E224" s="60"/>
      <c r="F224" s="61"/>
      <c r="G224" s="30"/>
      <c r="H224" s="15"/>
      <c r="I224" s="15"/>
    </row>
    <row r="225" spans="1:9" x14ac:dyDescent="0.3">
      <c r="A225" s="200"/>
      <c r="B225" s="200"/>
      <c r="C225" s="201"/>
      <c r="D225" s="150"/>
      <c r="E225" s="60"/>
      <c r="F225" s="61"/>
      <c r="G225" s="30"/>
      <c r="H225" s="15"/>
      <c r="I225" s="15"/>
    </row>
  </sheetData>
  <mergeCells count="19">
    <mergeCell ref="B109:B110"/>
    <mergeCell ref="B57:B59"/>
    <mergeCell ref="B76:B91"/>
    <mergeCell ref="B92:B100"/>
    <mergeCell ref="B101:B103"/>
    <mergeCell ref="B104:B108"/>
    <mergeCell ref="B60:B75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K22" sqref="K22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46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  <c r="I1" s="701"/>
    </row>
    <row r="2" spans="1:9" ht="15.75" x14ac:dyDescent="0.25">
      <c r="A2" s="691" t="s">
        <v>953</v>
      </c>
      <c r="B2" s="691"/>
      <c r="C2" s="691"/>
      <c r="D2" s="691"/>
      <c r="E2" s="691"/>
      <c r="F2" s="691"/>
      <c r="G2" s="691"/>
      <c r="H2" s="691"/>
      <c r="I2" s="691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1" t="s">
        <v>1083</v>
      </c>
      <c r="B4" s="701"/>
      <c r="C4" s="701"/>
      <c r="D4" s="701"/>
      <c r="E4" s="701"/>
      <c r="F4" s="701"/>
      <c r="G4" s="701"/>
      <c r="H4" s="701"/>
      <c r="I4" s="701"/>
    </row>
    <row r="5" spans="1:9" x14ac:dyDescent="0.3">
      <c r="B5" s="62"/>
      <c r="C5" s="4"/>
      <c r="D5" s="4"/>
      <c r="E5" s="4"/>
      <c r="F5" s="4"/>
      <c r="G5" s="182"/>
      <c r="H5" s="671"/>
      <c r="I5" s="671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20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9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9" t="s">
        <v>409</v>
      </c>
      <c r="B13" s="680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9" t="s">
        <v>410</v>
      </c>
      <c r="B14" s="680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9" t="s">
        <v>411</v>
      </c>
      <c r="B15" s="680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9" t="s">
        <v>412</v>
      </c>
      <c r="B16" s="680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9" t="s">
        <v>413</v>
      </c>
      <c r="B17" s="680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9" t="s">
        <v>414</v>
      </c>
      <c r="B18" s="680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9" t="s">
        <v>415</v>
      </c>
      <c r="B19" s="680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9" t="s">
        <v>416</v>
      </c>
      <c r="B20" s="680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9" t="s">
        <v>417</v>
      </c>
      <c r="B21" s="710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9" t="s">
        <v>418</v>
      </c>
      <c r="B22" s="710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9" t="s">
        <v>419</v>
      </c>
      <c r="B23" s="710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9" t="s">
        <v>420</v>
      </c>
      <c r="B24" s="710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9" t="s">
        <v>421</v>
      </c>
      <c r="B25" s="710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9" t="s">
        <v>422</v>
      </c>
      <c r="B26" s="71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9" t="s">
        <v>423</v>
      </c>
      <c r="B27" s="71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9" t="s">
        <v>424</v>
      </c>
      <c r="B28" s="71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9" t="s">
        <v>425</v>
      </c>
      <c r="B29" s="71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9" t="s">
        <v>426</v>
      </c>
      <c r="B30" s="680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9" t="s">
        <v>427</v>
      </c>
      <c r="B31" s="680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9" t="s">
        <v>428</v>
      </c>
      <c r="B32" s="680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9" t="s">
        <v>429</v>
      </c>
      <c r="B33" s="680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9" t="s">
        <v>430</v>
      </c>
      <c r="B34" s="680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9" t="s">
        <v>431</v>
      </c>
      <c r="B35" s="680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9" t="s">
        <v>432</v>
      </c>
      <c r="B36" s="680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9" t="s">
        <v>433</v>
      </c>
      <c r="B37" s="680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9" t="s">
        <v>434</v>
      </c>
      <c r="B38" s="680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9" t="s">
        <v>435</v>
      </c>
      <c r="B39" s="21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9" t="s">
        <v>436</v>
      </c>
      <c r="B40" s="680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9" t="s">
        <v>437</v>
      </c>
      <c r="B41" s="680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9" t="s">
        <v>438</v>
      </c>
      <c r="B42" s="680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9" t="s">
        <v>439</v>
      </c>
      <c r="B43" s="680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9" t="s">
        <v>440</v>
      </c>
      <c r="B44" s="680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9" t="s">
        <v>441</v>
      </c>
      <c r="B45" s="680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9" t="s">
        <v>442</v>
      </c>
      <c r="B46" s="21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9" t="s">
        <v>443</v>
      </c>
      <c r="B47" s="21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9" t="s">
        <v>444</v>
      </c>
      <c r="B48" s="21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9" t="s">
        <v>445</v>
      </c>
      <c r="B49" s="71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9" t="s">
        <v>446</v>
      </c>
      <c r="B50" s="71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9" t="s">
        <v>447</v>
      </c>
      <c r="B51" s="71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9" t="s">
        <v>448</v>
      </c>
      <c r="B52" s="71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9" t="s">
        <v>449</v>
      </c>
      <c r="B53" s="711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9" t="s">
        <v>450</v>
      </c>
      <c r="B54" s="711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9" t="s">
        <v>451</v>
      </c>
      <c r="B55" s="709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9" t="s">
        <v>452</v>
      </c>
      <c r="B56" s="70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9" t="s">
        <v>453</v>
      </c>
      <c r="B57" s="70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9" t="s">
        <v>454</v>
      </c>
      <c r="B58" s="70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9" t="s">
        <v>455</v>
      </c>
      <c r="B59" s="70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9" t="s">
        <v>456</v>
      </c>
      <c r="B60" s="704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9" t="s">
        <v>457</v>
      </c>
      <c r="B61" s="705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9" t="s">
        <v>458</v>
      </c>
      <c r="B62" s="705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9" t="s">
        <v>459</v>
      </c>
      <c r="B63" s="705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9" t="s">
        <v>460</v>
      </c>
      <c r="B64" s="705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9" t="s">
        <v>461</v>
      </c>
      <c r="B65" s="705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9" t="s">
        <v>466</v>
      </c>
      <c r="B66" s="705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209" t="s">
        <v>468</v>
      </c>
      <c r="B67" s="705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209" t="s">
        <v>469</v>
      </c>
      <c r="B68" s="705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209" t="s">
        <v>470</v>
      </c>
      <c r="B69" s="705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209" t="s">
        <v>471</v>
      </c>
      <c r="B70" s="705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209" t="s">
        <v>472</v>
      </c>
      <c r="B71" s="705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209" t="s">
        <v>473</v>
      </c>
      <c r="B72" s="705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209" t="s">
        <v>474</v>
      </c>
      <c r="B73" s="705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209" t="s">
        <v>475</v>
      </c>
      <c r="B74" s="705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209"/>
      <c r="B75" s="706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ht="33" x14ac:dyDescent="0.3">
      <c r="A76" s="209" t="s">
        <v>476</v>
      </c>
      <c r="B76" s="704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209" t="s">
        <v>477</v>
      </c>
      <c r="B77" s="705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209" t="s">
        <v>478</v>
      </c>
      <c r="B78" s="705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ht="33" x14ac:dyDescent="0.3">
      <c r="A79" s="209" t="s">
        <v>479</v>
      </c>
      <c r="B79" s="705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ht="33" x14ac:dyDescent="0.3">
      <c r="A80" s="209" t="s">
        <v>480</v>
      </c>
      <c r="B80" s="705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ht="33" x14ac:dyDescent="0.3">
      <c r="A81" s="209" t="s">
        <v>481</v>
      </c>
      <c r="B81" s="705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209" t="s">
        <v>482</v>
      </c>
      <c r="B82" s="705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209" t="s">
        <v>483</v>
      </c>
      <c r="B83" s="705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209" t="s">
        <v>484</v>
      </c>
      <c r="B84" s="705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209" t="s">
        <v>485</v>
      </c>
      <c r="B85" s="705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209" t="s">
        <v>486</v>
      </c>
      <c r="B86" s="705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209" t="s">
        <v>487</v>
      </c>
      <c r="B87" s="705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209" t="s">
        <v>488</v>
      </c>
      <c r="B88" s="705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209" t="s">
        <v>489</v>
      </c>
      <c r="B89" s="705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209" t="s">
        <v>490</v>
      </c>
      <c r="B90" s="705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209" t="s">
        <v>491</v>
      </c>
      <c r="B91" s="706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209" t="s">
        <v>492</v>
      </c>
      <c r="B92" s="704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209" t="s">
        <v>493</v>
      </c>
      <c r="B93" s="705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209" t="s">
        <v>494</v>
      </c>
      <c r="B94" s="705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209" t="s">
        <v>495</v>
      </c>
      <c r="B95" s="705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209" t="s">
        <v>496</v>
      </c>
      <c r="B96" s="705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ht="33" x14ac:dyDescent="0.3">
      <c r="A97" s="209" t="s">
        <v>497</v>
      </c>
      <c r="B97" s="705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209" t="s">
        <v>498</v>
      </c>
      <c r="B98" s="705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209" t="s">
        <v>499</v>
      </c>
      <c r="B99" s="705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209" t="s">
        <v>500</v>
      </c>
      <c r="B100" s="706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ht="33" x14ac:dyDescent="0.3">
      <c r="A101" s="209" t="s">
        <v>501</v>
      </c>
      <c r="B101" s="680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209" t="s">
        <v>502</v>
      </c>
      <c r="B102" s="680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49.5" x14ac:dyDescent="0.3">
      <c r="A103" s="209" t="s">
        <v>503</v>
      </c>
      <c r="B103" s="680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209" t="s">
        <v>504</v>
      </c>
      <c r="B104" s="680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209" t="s">
        <v>505</v>
      </c>
      <c r="B105" s="680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209" t="s">
        <v>506</v>
      </c>
      <c r="B106" s="680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209" t="s">
        <v>507</v>
      </c>
      <c r="B107" s="680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209" t="s">
        <v>508</v>
      </c>
      <c r="B108" s="680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209" t="s">
        <v>509</v>
      </c>
      <c r="B109" s="703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209" t="s">
        <v>510</v>
      </c>
      <c r="B110" s="703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209" t="s">
        <v>511</v>
      </c>
      <c r="B111" s="209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209" t="s">
        <v>512</v>
      </c>
      <c r="B112" s="209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209" t="s">
        <v>549</v>
      </c>
      <c r="B113" s="209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209" t="s">
        <v>515</v>
      </c>
      <c r="B114" s="209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209" t="s">
        <v>513</v>
      </c>
      <c r="B115" s="209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09" t="s">
        <v>514</v>
      </c>
      <c r="B116" s="209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09" t="s">
        <v>542</v>
      </c>
      <c r="B117" s="209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209" t="s">
        <v>516</v>
      </c>
      <c r="B118" s="209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09" t="s">
        <v>517</v>
      </c>
      <c r="B119" s="209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09" t="s">
        <v>518</v>
      </c>
      <c r="B120" s="209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09" t="s">
        <v>519</v>
      </c>
      <c r="B121" s="209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09" t="s">
        <v>520</v>
      </c>
      <c r="B122" s="209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09" t="s">
        <v>521</v>
      </c>
      <c r="B123" s="209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209" t="s">
        <v>522</v>
      </c>
      <c r="B124" s="209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209" t="s">
        <v>523</v>
      </c>
      <c r="B125" s="209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209" t="s">
        <v>524</v>
      </c>
      <c r="B126" s="209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209" t="s">
        <v>525</v>
      </c>
      <c r="B127" s="209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209" t="s">
        <v>526</v>
      </c>
      <c r="B128" s="209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209" t="s">
        <v>527</v>
      </c>
      <c r="B129" s="209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209" t="s">
        <v>528</v>
      </c>
      <c r="B130" s="209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209" t="s">
        <v>529</v>
      </c>
      <c r="B131" s="209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209" t="s">
        <v>530</v>
      </c>
      <c r="B132" s="209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209" t="s">
        <v>531</v>
      </c>
      <c r="B133" s="209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209" t="s">
        <v>532</v>
      </c>
      <c r="B134" s="209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209" t="s">
        <v>533</v>
      </c>
      <c r="B135" s="209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209" t="s">
        <v>534</v>
      </c>
      <c r="B136" s="209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209" t="s">
        <v>535</v>
      </c>
      <c r="B137" s="209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209" t="s">
        <v>536</v>
      </c>
      <c r="B138" s="209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209" t="s">
        <v>537</v>
      </c>
      <c r="B139" s="209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209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209" t="s">
        <v>539</v>
      </c>
      <c r="B141" s="209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209" t="s">
        <v>540</v>
      </c>
      <c r="B142" s="209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209" t="s">
        <v>541</v>
      </c>
      <c r="B143" s="209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209" t="s">
        <v>543</v>
      </c>
      <c r="B144" s="209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209" t="s">
        <v>544</v>
      </c>
      <c r="B145" s="209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209" t="s">
        <v>545</v>
      </c>
      <c r="B146" s="209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209" t="s">
        <v>546</v>
      </c>
      <c r="B147" s="209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209" t="s">
        <v>547</v>
      </c>
      <c r="B148" s="209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209" t="s">
        <v>548</v>
      </c>
      <c r="B149" s="209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209" t="s">
        <v>550</v>
      </c>
      <c r="B150" s="209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209" t="s">
        <v>551</v>
      </c>
      <c r="B151" s="209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209" t="s">
        <v>552</v>
      </c>
      <c r="B152" s="209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209" t="s">
        <v>553</v>
      </c>
      <c r="B153" s="209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209" t="s">
        <v>554</v>
      </c>
      <c r="B154" s="209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209" t="s">
        <v>555</v>
      </c>
      <c r="B155" s="209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209" t="s">
        <v>556</v>
      </c>
      <c r="B156" s="209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209" t="s">
        <v>557</v>
      </c>
      <c r="B157" s="209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209" t="s">
        <v>558</v>
      </c>
      <c r="B158" s="209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209" t="s">
        <v>559</v>
      </c>
      <c r="B159" s="209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209" t="s">
        <v>560</v>
      </c>
      <c r="B160" s="209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209" t="s">
        <v>561</v>
      </c>
      <c r="B161" s="209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209" t="s">
        <v>562</v>
      </c>
      <c r="B162" s="209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209" t="s">
        <v>563</v>
      </c>
      <c r="B163" s="209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209" t="s">
        <v>564</v>
      </c>
      <c r="B164" s="209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209" t="s">
        <v>565</v>
      </c>
      <c r="B165" s="209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209" t="s">
        <v>566</v>
      </c>
      <c r="B166" s="209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209" t="s">
        <v>567</v>
      </c>
      <c r="B167" s="209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209" t="s">
        <v>568</v>
      </c>
      <c r="B168" s="209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209" t="s">
        <v>569</v>
      </c>
      <c r="B169" s="209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209" t="s">
        <v>570</v>
      </c>
      <c r="B170" s="209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209" t="s">
        <v>571</v>
      </c>
      <c r="B171" s="209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209" t="s">
        <v>572</v>
      </c>
      <c r="B172" s="209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209" t="s">
        <v>573</v>
      </c>
      <c r="B173" s="209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209" t="s">
        <v>574</v>
      </c>
      <c r="B174" s="209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209" t="s">
        <v>575</v>
      </c>
      <c r="B175" s="209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209" t="s">
        <v>576</v>
      </c>
      <c r="B176" s="209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209" t="s">
        <v>577</v>
      </c>
      <c r="B177" s="209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209" t="s">
        <v>578</v>
      </c>
      <c r="B178" s="209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209" t="s">
        <v>579</v>
      </c>
      <c r="B179" s="209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209" t="s">
        <v>580</v>
      </c>
      <c r="B180" s="209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209" t="s">
        <v>581</v>
      </c>
      <c r="B181" s="209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209"/>
      <c r="B182" s="20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209"/>
      <c r="B183" s="20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209"/>
      <c r="B184" s="20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209"/>
      <c r="B185" s="20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209"/>
      <c r="B186" s="20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209"/>
      <c r="B187" s="20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209"/>
      <c r="B188" s="20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209"/>
      <c r="B189" s="20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209"/>
      <c r="B190" s="20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209"/>
      <c r="B191" s="20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209"/>
      <c r="B192" s="20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209"/>
      <c r="B193" s="20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209"/>
      <c r="B194" s="20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209"/>
      <c r="B195" s="20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209"/>
      <c r="B196" s="20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209"/>
      <c r="B197" s="20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15" si="8">E197*0.18</f>
        <v>73.709999999999994</v>
      </c>
      <c r="I197" s="15">
        <f t="shared" ref="I197:I215" si="9">H197+E197*D197</f>
        <v>16453.71</v>
      </c>
    </row>
    <row r="198" spans="1:9" ht="82.5" x14ac:dyDescent="0.3">
      <c r="A198" s="209"/>
      <c r="B198" s="20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209"/>
      <c r="B199" s="20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66" x14ac:dyDescent="0.3">
      <c r="A200" s="209"/>
      <c r="B200" s="20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209"/>
      <c r="B201" s="20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66" x14ac:dyDescent="0.3">
      <c r="A202" s="209"/>
      <c r="B202" s="20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209"/>
      <c r="B203" s="20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si="8"/>
        <v>80.73</v>
      </c>
      <c r="I203" s="15">
        <f t="shared" si="9"/>
        <v>47173.23</v>
      </c>
    </row>
    <row r="204" spans="1:9" ht="66" x14ac:dyDescent="0.3">
      <c r="A204" s="209"/>
      <c r="B204" s="20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8"/>
        <v>80.73</v>
      </c>
      <c r="I204" s="15">
        <f t="shared" si="9"/>
        <v>5462.73</v>
      </c>
    </row>
    <row r="205" spans="1:9" ht="66" x14ac:dyDescent="0.3">
      <c r="A205" s="209"/>
      <c r="B205" s="20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8"/>
        <v>80.73</v>
      </c>
      <c r="I205" s="15">
        <f t="shared" si="9"/>
        <v>154813.23000000001</v>
      </c>
    </row>
    <row r="206" spans="1:9" ht="66" x14ac:dyDescent="0.3">
      <c r="A206" s="209"/>
      <c r="B206" s="20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8"/>
        <v>80.73</v>
      </c>
      <c r="I206" s="15">
        <f t="shared" si="9"/>
        <v>5462.73</v>
      </c>
    </row>
    <row r="207" spans="1:9" ht="33" x14ac:dyDescent="0.3">
      <c r="A207" s="209"/>
      <c r="B207" s="20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8"/>
        <v>58.5</v>
      </c>
      <c r="I207" s="15">
        <f t="shared" si="9"/>
        <v>2658.5</v>
      </c>
    </row>
    <row r="208" spans="1:9" ht="82.5" x14ac:dyDescent="0.3">
      <c r="A208" s="209"/>
      <c r="B208" s="20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8"/>
        <v>105.3</v>
      </c>
      <c r="I208" s="15">
        <f t="shared" si="9"/>
        <v>41055.300000000003</v>
      </c>
    </row>
    <row r="209" spans="1:9" ht="33" x14ac:dyDescent="0.3">
      <c r="A209" s="209"/>
      <c r="B209" s="20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8"/>
        <v>115.83</v>
      </c>
      <c r="I209" s="15">
        <f t="shared" si="9"/>
        <v>28429.83</v>
      </c>
    </row>
    <row r="210" spans="1:9" ht="66" x14ac:dyDescent="0.3">
      <c r="A210" s="209"/>
      <c r="B210" s="20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8"/>
        <v>94.77</v>
      </c>
      <c r="I210" s="15">
        <f t="shared" si="9"/>
        <v>4306.7700000000004</v>
      </c>
    </row>
    <row r="211" spans="1:9" ht="82.5" x14ac:dyDescent="0.3">
      <c r="A211" s="209"/>
      <c r="B211" s="20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si="8"/>
        <v>94.77</v>
      </c>
      <c r="I211" s="15">
        <f t="shared" si="9"/>
        <v>121189.77</v>
      </c>
    </row>
    <row r="212" spans="1:9" ht="99" x14ac:dyDescent="0.3">
      <c r="A212" s="209"/>
      <c r="B212" s="209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8"/>
        <v>94.77</v>
      </c>
      <c r="I212" s="15">
        <f t="shared" si="9"/>
        <v>41161.769999999997</v>
      </c>
    </row>
    <row r="213" spans="1:9" ht="66" x14ac:dyDescent="0.3">
      <c r="A213" s="209"/>
      <c r="B213" s="20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8"/>
        <v>94.77</v>
      </c>
      <c r="I213" s="15">
        <f t="shared" si="9"/>
        <v>36949.769999999997</v>
      </c>
    </row>
    <row r="214" spans="1:9" ht="33" x14ac:dyDescent="0.3">
      <c r="A214" s="209"/>
      <c r="B214" s="209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8"/>
        <v>45</v>
      </c>
      <c r="I214" s="15">
        <f t="shared" si="9"/>
        <v>22545</v>
      </c>
    </row>
    <row r="215" spans="1:9" ht="33" x14ac:dyDescent="0.3">
      <c r="A215" s="209"/>
      <c r="B215" s="209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8"/>
        <v>45</v>
      </c>
      <c r="I215" s="15">
        <f t="shared" si="9"/>
        <v>6295</v>
      </c>
    </row>
    <row r="216" spans="1:9" x14ac:dyDescent="0.3">
      <c r="A216" s="209"/>
      <c r="B216" s="20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209"/>
      <c r="B217" s="20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0">E217*0.18</f>
        <v>4557.24</v>
      </c>
      <c r="I217" s="15">
        <f t="shared" ref="I217:I220" si="11">H217+E217*D217</f>
        <v>384327.24</v>
      </c>
    </row>
    <row r="218" spans="1:9" x14ac:dyDescent="0.3">
      <c r="A218" s="209"/>
      <c r="B218" s="209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0"/>
        <v>1107</v>
      </c>
      <c r="I218" s="15">
        <f t="shared" si="11"/>
        <v>1108107</v>
      </c>
    </row>
    <row r="219" spans="1:9" ht="33" x14ac:dyDescent="0.3">
      <c r="A219" s="209"/>
      <c r="B219" s="209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0"/>
        <v>4606.92</v>
      </c>
      <c r="I219" s="15">
        <f t="shared" si="11"/>
        <v>772426.92</v>
      </c>
    </row>
    <row r="220" spans="1:9" x14ac:dyDescent="0.3">
      <c r="A220" s="209"/>
      <c r="B220" s="209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0"/>
        <v>15831</v>
      </c>
      <c r="I220" s="15">
        <f t="shared" si="11"/>
        <v>543531</v>
      </c>
    </row>
  </sheetData>
  <mergeCells count="19">
    <mergeCell ref="B109:B110"/>
    <mergeCell ref="B57:B59"/>
    <mergeCell ref="B60:B75"/>
    <mergeCell ref="B76:B91"/>
    <mergeCell ref="B92:B100"/>
    <mergeCell ref="B101:B103"/>
    <mergeCell ref="B104:B108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zoomScaleNormal="100"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  <c r="I1" s="701"/>
    </row>
    <row r="2" spans="1:9" ht="15.75" x14ac:dyDescent="0.25">
      <c r="A2" s="691" t="s">
        <v>953</v>
      </c>
      <c r="B2" s="691"/>
      <c r="C2" s="691"/>
      <c r="D2" s="691"/>
      <c r="E2" s="691"/>
      <c r="F2" s="691"/>
      <c r="G2" s="691"/>
      <c r="H2" s="691"/>
      <c r="I2" s="691"/>
    </row>
    <row r="3" spans="1:9" ht="4.5" customHeight="1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s="203" customFormat="1" ht="23.25" customHeight="1" x14ac:dyDescent="0.25">
      <c r="A4" s="701" t="s">
        <v>1063</v>
      </c>
      <c r="B4" s="701"/>
      <c r="C4" s="701"/>
      <c r="D4" s="701"/>
      <c r="E4" s="701"/>
      <c r="F4" s="701"/>
      <c r="G4" s="701"/>
      <c r="H4" s="701"/>
      <c r="I4" s="701"/>
    </row>
    <row r="5" spans="1:9" ht="23.25" customHeight="1" x14ac:dyDescent="0.3">
      <c r="B5" s="62"/>
      <c r="C5" s="4"/>
      <c r="D5" s="4"/>
      <c r="E5" s="4"/>
      <c r="F5" s="4"/>
      <c r="G5" s="182"/>
      <c r="H5" s="671"/>
      <c r="I5" s="671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08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8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8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8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8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8" t="s">
        <v>409</v>
      </c>
      <c r="B13" s="680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8" t="s">
        <v>410</v>
      </c>
      <c r="B14" s="680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8" t="s">
        <v>411</v>
      </c>
      <c r="B15" s="680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8" t="s">
        <v>412</v>
      </c>
      <c r="B16" s="680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8" t="s">
        <v>413</v>
      </c>
      <c r="B17" s="680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8" t="s">
        <v>414</v>
      </c>
      <c r="B18" s="680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8" t="s">
        <v>415</v>
      </c>
      <c r="B19" s="680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8" t="s">
        <v>416</v>
      </c>
      <c r="B20" s="680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8" t="s">
        <v>417</v>
      </c>
      <c r="B21" s="710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8" t="s">
        <v>418</v>
      </c>
      <c r="B22" s="710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8" t="s">
        <v>419</v>
      </c>
      <c r="B23" s="710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8" t="s">
        <v>420</v>
      </c>
      <c r="B24" s="710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8" t="s">
        <v>421</v>
      </c>
      <c r="B25" s="710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8" t="s">
        <v>422</v>
      </c>
      <c r="B26" s="71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8" t="s">
        <v>423</v>
      </c>
      <c r="B27" s="71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8" t="s">
        <v>424</v>
      </c>
      <c r="B28" s="71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8" t="s">
        <v>425</v>
      </c>
      <c r="B29" s="71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8" t="s">
        <v>426</v>
      </c>
      <c r="B30" s="680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8" t="s">
        <v>427</v>
      </c>
      <c r="B31" s="680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8" t="s">
        <v>428</v>
      </c>
      <c r="B32" s="680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8" t="s">
        <v>429</v>
      </c>
      <c r="B33" s="680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8" t="s">
        <v>430</v>
      </c>
      <c r="B34" s="680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8" t="s">
        <v>431</v>
      </c>
      <c r="B35" s="680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8" t="s">
        <v>432</v>
      </c>
      <c r="B36" s="680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8" t="s">
        <v>433</v>
      </c>
      <c r="B37" s="680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8" t="s">
        <v>434</v>
      </c>
      <c r="B38" s="680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8" t="s">
        <v>435</v>
      </c>
      <c r="B39" s="20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8" t="s">
        <v>436</v>
      </c>
      <c r="B40" s="680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8" t="s">
        <v>437</v>
      </c>
      <c r="B41" s="680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8" t="s">
        <v>438</v>
      </c>
      <c r="B42" s="680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8" t="s">
        <v>439</v>
      </c>
      <c r="B43" s="680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8" t="s">
        <v>440</v>
      </c>
      <c r="B44" s="680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8" t="s">
        <v>441</v>
      </c>
      <c r="B45" s="680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8" t="s">
        <v>442</v>
      </c>
      <c r="B46" s="20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8" t="s">
        <v>443</v>
      </c>
      <c r="B47" s="20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8" t="s">
        <v>444</v>
      </c>
      <c r="B48" s="20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8" t="s">
        <v>445</v>
      </c>
      <c r="B49" s="71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8" t="s">
        <v>446</v>
      </c>
      <c r="B50" s="71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8" t="s">
        <v>447</v>
      </c>
      <c r="B51" s="71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8" t="s">
        <v>448</v>
      </c>
      <c r="B52" s="71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8" t="s">
        <v>449</v>
      </c>
      <c r="B53" s="711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8" t="s">
        <v>450</v>
      </c>
      <c r="B54" s="711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8" t="s">
        <v>451</v>
      </c>
      <c r="B55" s="709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8" t="s">
        <v>452</v>
      </c>
      <c r="B56" s="70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8" t="s">
        <v>453</v>
      </c>
      <c r="B57" s="70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8" t="s">
        <v>454</v>
      </c>
      <c r="B58" s="70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8" t="s">
        <v>455</v>
      </c>
      <c r="B59" s="70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8" t="s">
        <v>456</v>
      </c>
      <c r="B60" s="704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8" t="s">
        <v>457</v>
      </c>
      <c r="B61" s="705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8" t="s">
        <v>458</v>
      </c>
      <c r="B62" s="705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8" t="s">
        <v>459</v>
      </c>
      <c r="B63" s="705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8" t="s">
        <v>460</v>
      </c>
      <c r="B64" s="705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8" t="s">
        <v>461</v>
      </c>
      <c r="B65" s="705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8" t="s">
        <v>462</v>
      </c>
      <c r="B66" s="705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08" t="s">
        <v>463</v>
      </c>
      <c r="B67" s="705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08" t="s">
        <v>464</v>
      </c>
      <c r="B68" s="705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08" t="s">
        <v>465</v>
      </c>
      <c r="B69" s="705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08" t="s">
        <v>466</v>
      </c>
      <c r="B70" s="705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08" t="s">
        <v>467</v>
      </c>
      <c r="B71" s="705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08" t="s">
        <v>468</v>
      </c>
      <c r="B72" s="705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08" t="s">
        <v>469</v>
      </c>
      <c r="B73" s="705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08" t="s">
        <v>470</v>
      </c>
      <c r="B74" s="706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08" t="s">
        <v>471</v>
      </c>
      <c r="B75" s="704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08" t="s">
        <v>472</v>
      </c>
      <c r="B76" s="705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08" t="s">
        <v>473</v>
      </c>
      <c r="B77" s="705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08" t="s">
        <v>474</v>
      </c>
      <c r="B78" s="705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08" t="s">
        <v>475</v>
      </c>
      <c r="B79" s="705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08" t="s">
        <v>476</v>
      </c>
      <c r="B80" s="705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08" t="s">
        <v>477</v>
      </c>
      <c r="B81" s="705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08" t="s">
        <v>478</v>
      </c>
      <c r="B82" s="705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08" t="s">
        <v>479</v>
      </c>
      <c r="B83" s="705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08" t="s">
        <v>480</v>
      </c>
      <c r="B84" s="705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08" t="s">
        <v>481</v>
      </c>
      <c r="B85" s="705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08" t="s">
        <v>482</v>
      </c>
      <c r="B86" s="705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08" t="s">
        <v>483</v>
      </c>
      <c r="B87" s="705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08" t="s">
        <v>484</v>
      </c>
      <c r="B88" s="705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08" t="s">
        <v>485</v>
      </c>
      <c r="B89" s="706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08" t="s">
        <v>486</v>
      </c>
      <c r="B90" s="704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08" t="s">
        <v>487</v>
      </c>
      <c r="B91" s="705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08" t="s">
        <v>488</v>
      </c>
      <c r="B92" s="705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08" t="s">
        <v>489</v>
      </c>
      <c r="B93" s="705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08" t="s">
        <v>490</v>
      </c>
      <c r="B94" s="705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08" t="s">
        <v>491</v>
      </c>
      <c r="B95" s="705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08" t="s">
        <v>492</v>
      </c>
      <c r="B96" s="705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08" t="s">
        <v>493</v>
      </c>
      <c r="B97" s="705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08" t="s">
        <v>494</v>
      </c>
      <c r="B98" s="706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08" t="s">
        <v>495</v>
      </c>
      <c r="B99" s="680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08" t="s">
        <v>496</v>
      </c>
      <c r="B100" s="680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08" t="s">
        <v>497</v>
      </c>
      <c r="B101" s="680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08" t="s">
        <v>498</v>
      </c>
      <c r="B102" s="680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08" t="s">
        <v>499</v>
      </c>
      <c r="B103" s="680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08" t="s">
        <v>500</v>
      </c>
      <c r="B104" s="680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08" t="s">
        <v>501</v>
      </c>
      <c r="B105" s="680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08" t="s">
        <v>502</v>
      </c>
      <c r="B106" s="680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08" t="s">
        <v>503</v>
      </c>
      <c r="B107" s="703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08" t="s">
        <v>504</v>
      </c>
      <c r="B108" s="703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08" t="s">
        <v>505</v>
      </c>
      <c r="B109" s="20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08" t="s">
        <v>506</v>
      </c>
      <c r="B110" s="20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08" t="s">
        <v>507</v>
      </c>
      <c r="B111" s="20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08" t="s">
        <v>508</v>
      </c>
      <c r="B112" s="20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08" t="s">
        <v>509</v>
      </c>
      <c r="B113" s="20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08" t="s">
        <v>510</v>
      </c>
      <c r="B114" s="20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08" t="s">
        <v>511</v>
      </c>
      <c r="B115" s="20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08" t="s">
        <v>512</v>
      </c>
      <c r="B116" s="20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08" t="s">
        <v>513</v>
      </c>
      <c r="B117" s="20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08" t="s">
        <v>514</v>
      </c>
      <c r="B118" s="20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08" t="s">
        <v>515</v>
      </c>
      <c r="B119" s="20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08" t="s">
        <v>516</v>
      </c>
      <c r="B120" s="20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08" t="s">
        <v>517</v>
      </c>
      <c r="B121" s="20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08" t="s">
        <v>518</v>
      </c>
      <c r="B122" s="20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08" t="s">
        <v>519</v>
      </c>
      <c r="B123" s="20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08" t="s">
        <v>520</v>
      </c>
      <c r="B124" s="20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08" t="s">
        <v>521</v>
      </c>
      <c r="B125" s="20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08" t="s">
        <v>522</v>
      </c>
      <c r="B126" s="20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08" t="s">
        <v>523</v>
      </c>
      <c r="B127" s="20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08" t="s">
        <v>524</v>
      </c>
      <c r="B128" s="20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08" t="s">
        <v>525</v>
      </c>
      <c r="B129" s="20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08" t="s">
        <v>526</v>
      </c>
      <c r="B130" s="20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08" t="s">
        <v>527</v>
      </c>
      <c r="B131" s="20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08" t="s">
        <v>528</v>
      </c>
      <c r="B132" s="20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08" t="s">
        <v>529</v>
      </c>
      <c r="B133" s="20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08" t="s">
        <v>530</v>
      </c>
      <c r="B134" s="20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08" t="s">
        <v>531</v>
      </c>
      <c r="B135" s="20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08" t="s">
        <v>532</v>
      </c>
      <c r="B136" s="20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08" t="s">
        <v>533</v>
      </c>
      <c r="B137" s="20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08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08" t="s">
        <v>535</v>
      </c>
      <c r="B139" s="20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08" t="s">
        <v>536</v>
      </c>
      <c r="B140" s="20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08" t="s">
        <v>537</v>
      </c>
      <c r="B141" s="20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08" t="s">
        <v>538</v>
      </c>
      <c r="B142" s="20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08" t="s">
        <v>539</v>
      </c>
      <c r="B143" s="20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08" t="s">
        <v>540</v>
      </c>
      <c r="B144" s="20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08" t="s">
        <v>541</v>
      </c>
      <c r="B145" s="20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08" t="s">
        <v>542</v>
      </c>
      <c r="B146" s="20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2" si="7">D146*H146</f>
        <v>141600</v>
      </c>
    </row>
    <row r="147" spans="1:9" x14ac:dyDescent="0.3">
      <c r="A147" s="208" t="s">
        <v>543</v>
      </c>
      <c r="B147" s="20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08" t="s">
        <v>544</v>
      </c>
      <c r="B148" s="20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08" t="s">
        <v>545</v>
      </c>
      <c r="B149" s="20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08" t="s">
        <v>546</v>
      </c>
      <c r="B150" s="20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08" t="s">
        <v>547</v>
      </c>
      <c r="B151" s="20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08" t="s">
        <v>548</v>
      </c>
      <c r="B152" s="20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08" t="s">
        <v>549</v>
      </c>
      <c r="B153" s="20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08" t="s">
        <v>550</v>
      </c>
      <c r="B154" s="20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08" t="s">
        <v>551</v>
      </c>
      <c r="B155" s="20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08" t="s">
        <v>552</v>
      </c>
      <c r="B156" s="20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08" t="s">
        <v>553</v>
      </c>
      <c r="B157" s="20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08" t="s">
        <v>554</v>
      </c>
      <c r="B158" s="20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08" t="s">
        <v>555</v>
      </c>
      <c r="B159" s="20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08" t="s">
        <v>556</v>
      </c>
      <c r="B160" s="20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08" t="s">
        <v>557</v>
      </c>
      <c r="B161" s="20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08" t="s">
        <v>558</v>
      </c>
      <c r="B162" s="20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08" t="s">
        <v>559</v>
      </c>
      <c r="B163" s="20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08" t="s">
        <v>560</v>
      </c>
      <c r="B164" s="20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08" t="s">
        <v>561</v>
      </c>
      <c r="B165" s="20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08" t="s">
        <v>562</v>
      </c>
      <c r="B166" s="20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08" t="s">
        <v>563</v>
      </c>
      <c r="B167" s="20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08" t="s">
        <v>564</v>
      </c>
      <c r="B168" s="20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08" t="s">
        <v>565</v>
      </c>
      <c r="B169" s="20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08" t="s">
        <v>566</v>
      </c>
      <c r="B170" s="20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08" t="s">
        <v>567</v>
      </c>
      <c r="B171" s="20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08" t="s">
        <v>568</v>
      </c>
      <c r="B172" s="20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08" t="s">
        <v>569</v>
      </c>
      <c r="B173" s="20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08" t="s">
        <v>570</v>
      </c>
      <c r="B174" s="20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08" t="s">
        <v>571</v>
      </c>
      <c r="B175" s="20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08" t="s">
        <v>572</v>
      </c>
      <c r="B176" s="20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08" t="s">
        <v>573</v>
      </c>
      <c r="B177" s="20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08" t="s">
        <v>574</v>
      </c>
      <c r="B178" s="20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08" t="s">
        <v>575</v>
      </c>
      <c r="B179" s="20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08" t="s">
        <v>576</v>
      </c>
      <c r="B180" s="205"/>
      <c r="C180" s="201" t="s">
        <v>1076</v>
      </c>
      <c r="D180" s="150">
        <v>158</v>
      </c>
      <c r="E180" s="60"/>
      <c r="F180" s="61"/>
      <c r="G180" s="30" t="s">
        <v>1034</v>
      </c>
      <c r="H180" s="15">
        <v>1600</v>
      </c>
      <c r="I180" s="15">
        <f t="shared" si="7"/>
        <v>252800</v>
      </c>
    </row>
    <row r="181" spans="1:9" x14ac:dyDescent="0.3">
      <c r="A181" s="208" t="s">
        <v>577</v>
      </c>
      <c r="B181" s="205"/>
      <c r="C181" s="68" t="s">
        <v>1074</v>
      </c>
      <c r="D181" s="150">
        <v>158</v>
      </c>
      <c r="E181" s="60"/>
      <c r="F181" s="61"/>
      <c r="G181" s="30" t="s">
        <v>1034</v>
      </c>
      <c r="H181" s="15">
        <v>500</v>
      </c>
      <c r="I181" s="15">
        <f t="shared" si="7"/>
        <v>79000</v>
      </c>
    </row>
    <row r="182" spans="1:9" ht="33" x14ac:dyDescent="0.3">
      <c r="A182" s="208" t="s">
        <v>578</v>
      </c>
      <c r="B182" s="205"/>
      <c r="C182" s="201" t="s">
        <v>1075</v>
      </c>
      <c r="D182" s="150">
        <v>119</v>
      </c>
      <c r="E182" s="60"/>
      <c r="F182" s="61"/>
      <c r="G182" s="30" t="s">
        <v>1034</v>
      </c>
      <c r="H182" s="15">
        <v>114</v>
      </c>
      <c r="I182" s="15">
        <f t="shared" si="7"/>
        <v>13566</v>
      </c>
    </row>
    <row r="183" spans="1:9" ht="49.5" x14ac:dyDescent="0.3">
      <c r="A183" s="208" t="s">
        <v>579</v>
      </c>
      <c r="B183" s="205"/>
      <c r="C183" s="201" t="s">
        <v>1064</v>
      </c>
      <c r="D183" s="150">
        <v>66</v>
      </c>
      <c r="E183" s="60">
        <v>325</v>
      </c>
      <c r="F183" s="61"/>
      <c r="G183" s="30" t="s">
        <v>1034</v>
      </c>
      <c r="H183" s="15">
        <f t="shared" ref="H183:H195" si="8">E183*0.18</f>
        <v>58.5</v>
      </c>
      <c r="I183" s="15">
        <f t="shared" ref="I183:I195" si="9">H183+E183*D183</f>
        <v>21508.5</v>
      </c>
    </row>
    <row r="184" spans="1:9" ht="66" x14ac:dyDescent="0.3">
      <c r="A184" s="208" t="s">
        <v>580</v>
      </c>
      <c r="B184" s="205"/>
      <c r="C184" s="201" t="s">
        <v>1065</v>
      </c>
      <c r="D184" s="150">
        <v>33</v>
      </c>
      <c r="E184" s="60">
        <v>325</v>
      </c>
      <c r="F184" s="61"/>
      <c r="G184" s="30" t="s">
        <v>1034</v>
      </c>
      <c r="H184" s="15">
        <f t="shared" si="8"/>
        <v>58.5</v>
      </c>
      <c r="I184" s="15">
        <f t="shared" si="9"/>
        <v>10783.5</v>
      </c>
    </row>
    <row r="185" spans="1:9" ht="49.5" x14ac:dyDescent="0.3">
      <c r="A185" s="208" t="s">
        <v>581</v>
      </c>
      <c r="B185" s="205"/>
      <c r="C185" s="201" t="s">
        <v>1066</v>
      </c>
      <c r="D185" s="150">
        <v>90</v>
      </c>
      <c r="E185" s="15">
        <v>448.5</v>
      </c>
      <c r="F185" s="61"/>
      <c r="G185" s="30" t="s">
        <v>1034</v>
      </c>
      <c r="H185" s="15">
        <f t="shared" si="8"/>
        <v>80.73</v>
      </c>
      <c r="I185" s="15">
        <f t="shared" si="9"/>
        <v>40445.730000000003</v>
      </c>
    </row>
    <row r="186" spans="1:9" ht="66" x14ac:dyDescent="0.3">
      <c r="A186" s="208" t="s">
        <v>582</v>
      </c>
      <c r="B186" s="205"/>
      <c r="C186" s="201" t="s">
        <v>1067</v>
      </c>
      <c r="D186" s="150">
        <v>12</v>
      </c>
      <c r="E186" s="15">
        <v>448.5</v>
      </c>
      <c r="F186" s="61"/>
      <c r="G186" s="30" t="s">
        <v>1034</v>
      </c>
      <c r="H186" s="15">
        <f t="shared" si="8"/>
        <v>80.73</v>
      </c>
      <c r="I186" s="15">
        <f t="shared" si="9"/>
        <v>5462.73</v>
      </c>
    </row>
    <row r="187" spans="1:9" ht="66" x14ac:dyDescent="0.3">
      <c r="A187" s="208" t="s">
        <v>583</v>
      </c>
      <c r="B187" s="205"/>
      <c r="C187" s="201" t="s">
        <v>1068</v>
      </c>
      <c r="D187" s="150">
        <v>345</v>
      </c>
      <c r="E187" s="15">
        <v>448.5</v>
      </c>
      <c r="F187" s="61"/>
      <c r="G187" s="30" t="s">
        <v>1034</v>
      </c>
      <c r="H187" s="15">
        <f t="shared" si="8"/>
        <v>80.73</v>
      </c>
      <c r="I187" s="15">
        <f t="shared" si="9"/>
        <v>154813.23000000001</v>
      </c>
    </row>
    <row r="188" spans="1:9" ht="49.5" x14ac:dyDescent="0.3">
      <c r="A188" s="208" t="s">
        <v>584</v>
      </c>
      <c r="B188" s="205"/>
      <c r="C188" s="201" t="s">
        <v>1069</v>
      </c>
      <c r="D188" s="150">
        <v>12</v>
      </c>
      <c r="E188" s="15">
        <v>448.5</v>
      </c>
      <c r="F188" s="61"/>
      <c r="G188" s="30" t="s">
        <v>1034</v>
      </c>
      <c r="H188" s="15">
        <f t="shared" si="8"/>
        <v>80.73</v>
      </c>
      <c r="I188" s="15">
        <f t="shared" si="9"/>
        <v>5462.73</v>
      </c>
    </row>
    <row r="189" spans="1:9" ht="33" x14ac:dyDescent="0.3">
      <c r="A189" s="208" t="s">
        <v>585</v>
      </c>
      <c r="B189" s="205"/>
      <c r="C189" s="201" t="s">
        <v>1070</v>
      </c>
      <c r="D189" s="150">
        <v>8</v>
      </c>
      <c r="E189" s="15">
        <v>325</v>
      </c>
      <c r="F189" s="61"/>
      <c r="G189" s="30" t="s">
        <v>1034</v>
      </c>
      <c r="H189" s="15">
        <f t="shared" si="8"/>
        <v>58.5</v>
      </c>
      <c r="I189" s="15">
        <f t="shared" si="9"/>
        <v>2658.5</v>
      </c>
    </row>
    <row r="190" spans="1:9" ht="82.5" x14ac:dyDescent="0.3">
      <c r="A190" s="208" t="s">
        <v>586</v>
      </c>
      <c r="B190" s="205"/>
      <c r="C190" s="201" t="s">
        <v>1071</v>
      </c>
      <c r="D190" s="150">
        <v>70</v>
      </c>
      <c r="E190" s="15">
        <v>585</v>
      </c>
      <c r="F190" s="61"/>
      <c r="G190" s="30" t="s">
        <v>1034</v>
      </c>
      <c r="H190" s="15">
        <f t="shared" si="8"/>
        <v>105.3</v>
      </c>
      <c r="I190" s="15">
        <f t="shared" si="9"/>
        <v>41055.300000000003</v>
      </c>
    </row>
    <row r="191" spans="1:9" ht="33" x14ac:dyDescent="0.3">
      <c r="A191" s="208" t="s">
        <v>587</v>
      </c>
      <c r="B191" s="205"/>
      <c r="C191" s="201" t="s">
        <v>1047</v>
      </c>
      <c r="D191" s="150">
        <v>44</v>
      </c>
      <c r="E191" s="15">
        <v>643.5</v>
      </c>
      <c r="F191" s="61"/>
      <c r="G191" s="30" t="s">
        <v>1034</v>
      </c>
      <c r="H191" s="15">
        <f t="shared" si="8"/>
        <v>115.83</v>
      </c>
      <c r="I191" s="15">
        <f t="shared" si="9"/>
        <v>28429.83</v>
      </c>
    </row>
    <row r="192" spans="1:9" ht="66" x14ac:dyDescent="0.3">
      <c r="A192" s="208" t="s">
        <v>588</v>
      </c>
      <c r="B192" s="205"/>
      <c r="C192" s="201" t="s">
        <v>1072</v>
      </c>
      <c r="D192" s="150">
        <v>8</v>
      </c>
      <c r="E192" s="15">
        <v>526.5</v>
      </c>
      <c r="F192" s="61"/>
      <c r="G192" s="30" t="s">
        <v>1034</v>
      </c>
      <c r="H192" s="15">
        <f t="shared" si="8"/>
        <v>94.77</v>
      </c>
      <c r="I192" s="15">
        <f t="shared" si="9"/>
        <v>4306.7700000000004</v>
      </c>
    </row>
    <row r="193" spans="1:9" ht="82.5" x14ac:dyDescent="0.3">
      <c r="A193" s="208" t="s">
        <v>589</v>
      </c>
      <c r="B193" s="205"/>
      <c r="C193" s="201" t="s">
        <v>1073</v>
      </c>
      <c r="D193" s="151">
        <v>230</v>
      </c>
      <c r="E193" s="15">
        <v>526.5</v>
      </c>
      <c r="F193" s="31"/>
      <c r="G193" s="30" t="s">
        <v>1034</v>
      </c>
      <c r="H193" s="15">
        <f t="shared" si="8"/>
        <v>94.77</v>
      </c>
      <c r="I193" s="15">
        <f t="shared" si="9"/>
        <v>121189.77</v>
      </c>
    </row>
    <row r="194" spans="1:9" ht="33" x14ac:dyDescent="0.3">
      <c r="A194" s="208" t="s">
        <v>590</v>
      </c>
      <c r="B194" s="205"/>
      <c r="C194" s="201" t="s">
        <v>1048</v>
      </c>
      <c r="D194" s="151">
        <v>90</v>
      </c>
      <c r="E194" s="60">
        <v>250</v>
      </c>
      <c r="F194" s="61"/>
      <c r="G194" s="30" t="s">
        <v>1034</v>
      </c>
      <c r="H194" s="15">
        <f t="shared" si="8"/>
        <v>45</v>
      </c>
      <c r="I194" s="15">
        <f t="shared" si="9"/>
        <v>22545</v>
      </c>
    </row>
    <row r="195" spans="1:9" ht="33" x14ac:dyDescent="0.3">
      <c r="A195" s="208" t="s">
        <v>1077</v>
      </c>
      <c r="B195" s="205"/>
      <c r="C195" s="201" t="s">
        <v>1049</v>
      </c>
      <c r="D195" s="151">
        <v>25</v>
      </c>
      <c r="E195" s="60">
        <v>250</v>
      </c>
      <c r="F195" s="61"/>
      <c r="G195" s="30" t="s">
        <v>1034</v>
      </c>
      <c r="H195" s="15">
        <f t="shared" si="8"/>
        <v>45</v>
      </c>
      <c r="I195" s="15">
        <f t="shared" si="9"/>
        <v>6295</v>
      </c>
    </row>
    <row r="196" spans="1:9" x14ac:dyDescent="0.3">
      <c r="A196" s="208" t="s">
        <v>1078</v>
      </c>
      <c r="B196" s="205"/>
      <c r="C196" s="201" t="s">
        <v>1041</v>
      </c>
      <c r="D196" s="150">
        <v>15</v>
      </c>
      <c r="E196" s="60">
        <v>4150</v>
      </c>
      <c r="F196" s="61"/>
      <c r="G196" s="30" t="s">
        <v>1045</v>
      </c>
      <c r="H196" s="15">
        <f>E196*0.18</f>
        <v>747</v>
      </c>
      <c r="I196" s="15">
        <f>H196+E196*D196</f>
        <v>62997</v>
      </c>
    </row>
    <row r="197" spans="1:9" x14ac:dyDescent="0.3">
      <c r="A197" s="208" t="s">
        <v>1079</v>
      </c>
      <c r="B197" s="205"/>
      <c r="C197" s="201" t="s">
        <v>1042</v>
      </c>
      <c r="D197" s="150">
        <v>15</v>
      </c>
      <c r="E197" s="60">
        <v>25318</v>
      </c>
      <c r="F197" s="61"/>
      <c r="G197" s="30" t="s">
        <v>1045</v>
      </c>
      <c r="H197" s="15">
        <f t="shared" ref="H197:H200" si="10">E197*0.18</f>
        <v>4557.24</v>
      </c>
      <c r="I197" s="15">
        <f t="shared" ref="I197:I200" si="11">H197+E197*D197</f>
        <v>384327.24</v>
      </c>
    </row>
    <row r="198" spans="1:9" x14ac:dyDescent="0.3">
      <c r="A198" s="208" t="s">
        <v>1080</v>
      </c>
      <c r="B198" s="205"/>
      <c r="C198" s="201" t="s">
        <v>1043</v>
      </c>
      <c r="D198" s="150">
        <v>180</v>
      </c>
      <c r="E198" s="60">
        <v>6150</v>
      </c>
      <c r="F198" s="61"/>
      <c r="G198" s="30" t="s">
        <v>1045</v>
      </c>
      <c r="H198" s="15">
        <f t="shared" si="10"/>
        <v>1107</v>
      </c>
      <c r="I198" s="15">
        <f t="shared" si="11"/>
        <v>1108107</v>
      </c>
    </row>
    <row r="199" spans="1:9" ht="33" x14ac:dyDescent="0.3">
      <c r="A199" s="208" t="s">
        <v>1081</v>
      </c>
      <c r="B199" s="205"/>
      <c r="C199" s="201" t="s">
        <v>1044</v>
      </c>
      <c r="D199" s="150">
        <v>30</v>
      </c>
      <c r="E199" s="60">
        <v>25594</v>
      </c>
      <c r="F199" s="61"/>
      <c r="G199" s="30" t="s">
        <v>1045</v>
      </c>
      <c r="H199" s="15">
        <f t="shared" si="10"/>
        <v>4606.92</v>
      </c>
      <c r="I199" s="15">
        <f t="shared" si="11"/>
        <v>772426.92</v>
      </c>
    </row>
    <row r="200" spans="1:9" x14ac:dyDescent="0.3">
      <c r="A200" s="208" t="s">
        <v>1082</v>
      </c>
      <c r="B200" s="205"/>
      <c r="C200" s="201" t="s">
        <v>274</v>
      </c>
      <c r="D200" s="150">
        <v>6</v>
      </c>
      <c r="E200" s="60">
        <v>87950</v>
      </c>
      <c r="F200" s="61"/>
      <c r="G200" s="30" t="s">
        <v>1045</v>
      </c>
      <c r="H200" s="15">
        <f t="shared" si="10"/>
        <v>15831</v>
      </c>
      <c r="I200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27559055118110237" right="0.19685039370078741" top="0.38" bottom="1.1399999999999999" header="0.17" footer="0.31496062992125984"/>
  <pageSetup scale="75" orientation="landscape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workbookViewId="0">
      <selection activeCell="C21" sqref="C21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  <c r="I1" s="701"/>
    </row>
    <row r="2" spans="1:9" ht="15.75" x14ac:dyDescent="0.25">
      <c r="A2" s="691" t="s">
        <v>953</v>
      </c>
      <c r="B2" s="691"/>
      <c r="C2" s="691"/>
      <c r="D2" s="691"/>
      <c r="E2" s="691"/>
      <c r="F2" s="691"/>
      <c r="G2" s="691"/>
      <c r="H2" s="691"/>
      <c r="I2" s="691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1" t="s">
        <v>1088</v>
      </c>
      <c r="B4" s="701"/>
      <c r="C4" s="701"/>
      <c r="D4" s="701"/>
      <c r="E4" s="701"/>
      <c r="F4" s="701"/>
      <c r="G4" s="701"/>
      <c r="H4" s="701"/>
      <c r="I4" s="701"/>
    </row>
    <row r="5" spans="1:9" x14ac:dyDescent="0.3">
      <c r="B5" s="62"/>
      <c r="C5" s="4"/>
      <c r="D5" s="4"/>
      <c r="E5" s="4"/>
      <c r="F5" s="4"/>
      <c r="G5" s="182"/>
      <c r="H5" s="671"/>
      <c r="I5" s="671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2" t="s">
        <v>409</v>
      </c>
      <c r="B13" s="680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2" t="s">
        <v>410</v>
      </c>
      <c r="B14" s="680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2" t="s">
        <v>411</v>
      </c>
      <c r="B15" s="680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2" t="s">
        <v>412</v>
      </c>
      <c r="B16" s="680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2" t="s">
        <v>413</v>
      </c>
      <c r="B17" s="680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2" t="s">
        <v>414</v>
      </c>
      <c r="B18" s="680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2" t="s">
        <v>415</v>
      </c>
      <c r="B19" s="680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12" t="s">
        <v>416</v>
      </c>
      <c r="B20" s="680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2" t="s">
        <v>417</v>
      </c>
      <c r="B21" s="710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12" t="s">
        <v>418</v>
      </c>
      <c r="B22" s="710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12" t="s">
        <v>419</v>
      </c>
      <c r="B23" s="710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12" t="s">
        <v>420</v>
      </c>
      <c r="B24" s="710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12" t="s">
        <v>421</v>
      </c>
      <c r="B25" s="710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12" t="s">
        <v>422</v>
      </c>
      <c r="B26" s="71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2" t="s">
        <v>423</v>
      </c>
      <c r="B27" s="71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2" t="s">
        <v>424</v>
      </c>
      <c r="B28" s="71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2" t="s">
        <v>425</v>
      </c>
      <c r="B29" s="71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2" t="s">
        <v>426</v>
      </c>
      <c r="B30" s="680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2" t="s">
        <v>427</v>
      </c>
      <c r="B31" s="680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2" t="s">
        <v>428</v>
      </c>
      <c r="B32" s="680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2" t="s">
        <v>429</v>
      </c>
      <c r="B33" s="680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2" t="s">
        <v>430</v>
      </c>
      <c r="B34" s="680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2" t="s">
        <v>431</v>
      </c>
      <c r="B35" s="680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2" t="s">
        <v>432</v>
      </c>
      <c r="B36" s="680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2" t="s">
        <v>433</v>
      </c>
      <c r="B37" s="680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2" t="s">
        <v>434</v>
      </c>
      <c r="B38" s="680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2" t="s">
        <v>435</v>
      </c>
      <c r="B39" s="21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2" t="s">
        <v>436</v>
      </c>
      <c r="B40" s="680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2" t="s">
        <v>437</v>
      </c>
      <c r="B41" s="680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12" t="s">
        <v>438</v>
      </c>
      <c r="B42" s="680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2" t="s">
        <v>439</v>
      </c>
      <c r="B43" s="680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2" t="s">
        <v>440</v>
      </c>
      <c r="B44" s="680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2" t="s">
        <v>441</v>
      </c>
      <c r="B45" s="680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12" t="s">
        <v>442</v>
      </c>
      <c r="B46" s="21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2" t="s">
        <v>443</v>
      </c>
      <c r="B47" s="21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2" t="s">
        <v>444</v>
      </c>
      <c r="B48" s="21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2" t="s">
        <v>445</v>
      </c>
      <c r="B49" s="71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2" t="s">
        <v>446</v>
      </c>
      <c r="B50" s="71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2" t="s">
        <v>447</v>
      </c>
      <c r="B51" s="71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2" t="s">
        <v>448</v>
      </c>
      <c r="B52" s="71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2" t="s">
        <v>449</v>
      </c>
      <c r="B53" s="711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2" t="s">
        <v>450</v>
      </c>
      <c r="B54" s="711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2" t="s">
        <v>451</v>
      </c>
      <c r="B55" s="709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2" t="s">
        <v>452</v>
      </c>
      <c r="B56" s="70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2" t="s">
        <v>453</v>
      </c>
      <c r="B57" s="70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2" t="s">
        <v>454</v>
      </c>
      <c r="B58" s="70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2" t="s">
        <v>455</v>
      </c>
      <c r="B59" s="70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2" t="s">
        <v>456</v>
      </c>
      <c r="B60" s="704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2" t="s">
        <v>457</v>
      </c>
      <c r="B61" s="705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2" t="s">
        <v>458</v>
      </c>
      <c r="B62" s="705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2" t="s">
        <v>459</v>
      </c>
      <c r="B63" s="705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2" t="s">
        <v>460</v>
      </c>
      <c r="B64" s="705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2" t="s">
        <v>461</v>
      </c>
      <c r="B65" s="705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2" t="s">
        <v>462</v>
      </c>
      <c r="B66" s="705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2" t="s">
        <v>463</v>
      </c>
      <c r="B67" s="705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2" t="s">
        <v>464</v>
      </c>
      <c r="B68" s="705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2" t="s">
        <v>465</v>
      </c>
      <c r="B69" s="705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2" t="s">
        <v>466</v>
      </c>
      <c r="B70" s="705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2" t="s">
        <v>467</v>
      </c>
      <c r="B71" s="705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2" t="s">
        <v>468</v>
      </c>
      <c r="B72" s="705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12" t="s">
        <v>469</v>
      </c>
      <c r="B73" s="705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2" t="s">
        <v>470</v>
      </c>
      <c r="B74" s="706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12" t="s">
        <v>471</v>
      </c>
      <c r="B75" s="704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12" t="s">
        <v>472</v>
      </c>
      <c r="B76" s="705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12" t="s">
        <v>473</v>
      </c>
      <c r="B77" s="705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12" t="s">
        <v>474</v>
      </c>
      <c r="B78" s="705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2" t="s">
        <v>475</v>
      </c>
      <c r="B79" s="705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12" t="s">
        <v>476</v>
      </c>
      <c r="B80" s="705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2" t="s">
        <v>477</v>
      </c>
      <c r="B81" s="705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2" t="s">
        <v>478</v>
      </c>
      <c r="B82" s="705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2" t="s">
        <v>479</v>
      </c>
      <c r="B83" s="705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2" t="s">
        <v>480</v>
      </c>
      <c r="B84" s="705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2" t="s">
        <v>481</v>
      </c>
      <c r="B85" s="705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2" t="s">
        <v>482</v>
      </c>
      <c r="B86" s="705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12" t="s">
        <v>483</v>
      </c>
      <c r="B87" s="705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2" t="s">
        <v>484</v>
      </c>
      <c r="B88" s="705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12" t="s">
        <v>485</v>
      </c>
      <c r="B89" s="706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2" t="s">
        <v>486</v>
      </c>
      <c r="B90" s="704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12" t="s">
        <v>487</v>
      </c>
      <c r="B91" s="705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2" t="s">
        <v>488</v>
      </c>
      <c r="B92" s="705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2" t="s">
        <v>489</v>
      </c>
      <c r="B93" s="705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2" t="s">
        <v>490</v>
      </c>
      <c r="B94" s="705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2" t="s">
        <v>491</v>
      </c>
      <c r="B95" s="705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2" t="s">
        <v>492</v>
      </c>
      <c r="B96" s="705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2" t="s">
        <v>493</v>
      </c>
      <c r="B97" s="705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12" t="s">
        <v>494</v>
      </c>
      <c r="B98" s="706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12" t="s">
        <v>495</v>
      </c>
      <c r="B99" s="680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12" t="s">
        <v>496</v>
      </c>
      <c r="B100" s="680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2" t="s">
        <v>497</v>
      </c>
      <c r="B101" s="680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12" t="s">
        <v>498</v>
      </c>
      <c r="B102" s="680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12" t="s">
        <v>499</v>
      </c>
      <c r="B103" s="680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12" t="s">
        <v>500</v>
      </c>
      <c r="B104" s="680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12" t="s">
        <v>501</v>
      </c>
      <c r="B105" s="680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12" t="s">
        <v>502</v>
      </c>
      <c r="B106" s="680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12" t="s">
        <v>503</v>
      </c>
      <c r="B107" s="703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2" t="s">
        <v>504</v>
      </c>
      <c r="B108" s="703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2" t="s">
        <v>505</v>
      </c>
      <c r="B109" s="21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2" t="s">
        <v>506</v>
      </c>
      <c r="B110" s="21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2" t="s">
        <v>507</v>
      </c>
      <c r="B111" s="21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2" t="s">
        <v>508</v>
      </c>
      <c r="B112" s="21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2" t="s">
        <v>509</v>
      </c>
      <c r="B113" s="21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2" t="s">
        <v>510</v>
      </c>
      <c r="B114" s="21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2" t="s">
        <v>511</v>
      </c>
      <c r="B115" s="21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2" t="s">
        <v>512</v>
      </c>
      <c r="B116" s="21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2" t="s">
        <v>513</v>
      </c>
      <c r="B117" s="21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2" t="s">
        <v>514</v>
      </c>
      <c r="B118" s="21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2" t="s">
        <v>515</v>
      </c>
      <c r="B119" s="21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2" t="s">
        <v>516</v>
      </c>
      <c r="B120" s="21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2" t="s">
        <v>517</v>
      </c>
      <c r="B121" s="21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2" t="s">
        <v>518</v>
      </c>
      <c r="B122" s="21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2" t="s">
        <v>519</v>
      </c>
      <c r="B123" s="21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2" t="s">
        <v>520</v>
      </c>
      <c r="B124" s="21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2" t="s">
        <v>521</v>
      </c>
      <c r="B125" s="21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2" t="s">
        <v>522</v>
      </c>
      <c r="B126" s="21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2" t="s">
        <v>523</v>
      </c>
      <c r="B127" s="21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2" t="s">
        <v>524</v>
      </c>
      <c r="B128" s="21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2" t="s">
        <v>525</v>
      </c>
      <c r="B129" s="21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2" t="s">
        <v>526</v>
      </c>
      <c r="B130" s="21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2" t="s">
        <v>527</v>
      </c>
      <c r="B131" s="21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2" t="s">
        <v>528</v>
      </c>
      <c r="B132" s="21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2" t="s">
        <v>529</v>
      </c>
      <c r="B133" s="21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2" t="s">
        <v>530</v>
      </c>
      <c r="B134" s="21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2" t="s">
        <v>531</v>
      </c>
      <c r="B135" s="21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2" t="s">
        <v>532</v>
      </c>
      <c r="B136" s="21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2" t="s">
        <v>533</v>
      </c>
      <c r="B137" s="21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2" t="s">
        <v>535</v>
      </c>
      <c r="B139" s="21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2" t="s">
        <v>536</v>
      </c>
      <c r="B140" s="21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2" t="s">
        <v>537</v>
      </c>
      <c r="B141" s="21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2" t="s">
        <v>538</v>
      </c>
      <c r="B142" s="21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2" t="s">
        <v>539</v>
      </c>
      <c r="B143" s="21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2" t="s">
        <v>540</v>
      </c>
      <c r="B144" s="21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2" t="s">
        <v>541</v>
      </c>
      <c r="B145" s="21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2" t="s">
        <v>542</v>
      </c>
      <c r="B146" s="21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1" si="7">D146*H146</f>
        <v>141600</v>
      </c>
    </row>
    <row r="147" spans="1:9" x14ac:dyDescent="0.3">
      <c r="A147" s="212" t="s">
        <v>543</v>
      </c>
      <c r="B147" s="21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2" t="s">
        <v>544</v>
      </c>
      <c r="B148" s="21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2" t="s">
        <v>545</v>
      </c>
      <c r="B149" s="21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2" t="s">
        <v>546</v>
      </c>
      <c r="B150" s="21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2" t="s">
        <v>547</v>
      </c>
      <c r="B151" s="21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2" t="s">
        <v>548</v>
      </c>
      <c r="B152" s="21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2" t="s">
        <v>549</v>
      </c>
      <c r="B153" s="21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2" t="s">
        <v>550</v>
      </c>
      <c r="B154" s="21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2" t="s">
        <v>551</v>
      </c>
      <c r="B155" s="21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2" t="s">
        <v>552</v>
      </c>
      <c r="B156" s="21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2" t="s">
        <v>553</v>
      </c>
      <c r="B157" s="21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2" t="s">
        <v>554</v>
      </c>
      <c r="B158" s="21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2" t="s">
        <v>555</v>
      </c>
      <c r="B159" s="21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2" t="s">
        <v>556</v>
      </c>
      <c r="B160" s="21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2" t="s">
        <v>557</v>
      </c>
      <c r="B161" s="21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2" t="s">
        <v>558</v>
      </c>
      <c r="B162" s="21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2" t="s">
        <v>559</v>
      </c>
      <c r="B163" s="21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2" t="s">
        <v>560</v>
      </c>
      <c r="B164" s="21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2" t="s">
        <v>561</v>
      </c>
      <c r="B165" s="21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2" t="s">
        <v>562</v>
      </c>
      <c r="B166" s="21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2" t="s">
        <v>563</v>
      </c>
      <c r="B167" s="21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2" t="s">
        <v>564</v>
      </c>
      <c r="B168" s="21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2" t="s">
        <v>565</v>
      </c>
      <c r="B169" s="21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2" t="s">
        <v>566</v>
      </c>
      <c r="B170" s="21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2" t="s">
        <v>567</v>
      </c>
      <c r="B171" s="21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2" t="s">
        <v>568</v>
      </c>
      <c r="B172" s="21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2" t="s">
        <v>569</v>
      </c>
      <c r="B173" s="21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2" t="s">
        <v>570</v>
      </c>
      <c r="B174" s="21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2" t="s">
        <v>571</v>
      </c>
      <c r="B175" s="21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2" t="s">
        <v>572</v>
      </c>
      <c r="B176" s="21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2" t="s">
        <v>573</v>
      </c>
      <c r="B177" s="21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2" t="s">
        <v>574</v>
      </c>
      <c r="B178" s="21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2" t="s">
        <v>575</v>
      </c>
      <c r="B179" s="212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12" t="s">
        <v>576</v>
      </c>
      <c r="B180" s="212"/>
      <c r="C180" s="201" t="s">
        <v>1076</v>
      </c>
      <c r="D180" s="150">
        <v>15</v>
      </c>
      <c r="E180" s="60"/>
      <c r="F180" s="61"/>
      <c r="G180" s="30" t="s">
        <v>1034</v>
      </c>
      <c r="H180" s="15">
        <v>1600</v>
      </c>
      <c r="I180" s="15">
        <f t="shared" si="7"/>
        <v>24000</v>
      </c>
    </row>
    <row r="181" spans="1:9" x14ac:dyDescent="0.3">
      <c r="A181" s="212" t="s">
        <v>577</v>
      </c>
      <c r="B181" s="212"/>
      <c r="C181" s="68" t="s">
        <v>1074</v>
      </c>
      <c r="D181" s="150">
        <v>37</v>
      </c>
      <c r="E181" s="60"/>
      <c r="F181" s="61"/>
      <c r="G181" s="30" t="s">
        <v>1034</v>
      </c>
      <c r="H181" s="15">
        <v>500</v>
      </c>
      <c r="I181" s="15">
        <f t="shared" si="7"/>
        <v>18500</v>
      </c>
    </row>
    <row r="182" spans="1:9" ht="49.5" x14ac:dyDescent="0.3">
      <c r="A182" s="212" t="s">
        <v>581</v>
      </c>
      <c r="B182" s="212"/>
      <c r="C182" s="201" t="s">
        <v>1066</v>
      </c>
      <c r="D182" s="150">
        <v>90</v>
      </c>
      <c r="E182" s="15">
        <v>448.5</v>
      </c>
      <c r="F182" s="61"/>
      <c r="G182" s="30" t="s">
        <v>1034</v>
      </c>
      <c r="H182" s="15">
        <f t="shared" ref="H182" si="8">E182*0.18</f>
        <v>80.73</v>
      </c>
      <c r="I182" s="15">
        <f t="shared" ref="I182" si="9">H182+E182*D182</f>
        <v>40445.730000000003</v>
      </c>
    </row>
    <row r="183" spans="1:9" x14ac:dyDescent="0.3">
      <c r="A183" s="212" t="s">
        <v>1078</v>
      </c>
      <c r="B183" s="212"/>
      <c r="C183" s="201" t="s">
        <v>1041</v>
      </c>
      <c r="D183" s="150">
        <v>15</v>
      </c>
      <c r="E183" s="60">
        <v>4150</v>
      </c>
      <c r="F183" s="61"/>
      <c r="G183" s="30" t="s">
        <v>1045</v>
      </c>
      <c r="H183" s="15">
        <f>E183*0.18</f>
        <v>747</v>
      </c>
      <c r="I183" s="15">
        <f>H183+E183*D183</f>
        <v>62997</v>
      </c>
    </row>
    <row r="184" spans="1:9" x14ac:dyDescent="0.3">
      <c r="A184" s="212" t="s">
        <v>1079</v>
      </c>
      <c r="B184" s="212"/>
      <c r="C184" s="201" t="s">
        <v>1042</v>
      </c>
      <c r="D184" s="150">
        <v>15</v>
      </c>
      <c r="E184" s="60">
        <v>25318</v>
      </c>
      <c r="F184" s="61"/>
      <c r="G184" s="30" t="s">
        <v>1045</v>
      </c>
      <c r="H184" s="15">
        <f t="shared" ref="H184:H187" si="10">E184*0.18</f>
        <v>4557.24</v>
      </c>
      <c r="I184" s="15">
        <f t="shared" ref="I184:I187" si="11">H184+E184*D184</f>
        <v>384327.24</v>
      </c>
    </row>
    <row r="185" spans="1:9" x14ac:dyDescent="0.3">
      <c r="A185" s="212" t="s">
        <v>1080</v>
      </c>
      <c r="B185" s="212"/>
      <c r="C185" s="201" t="s">
        <v>1043</v>
      </c>
      <c r="D185" s="150">
        <v>180</v>
      </c>
      <c r="E185" s="60">
        <v>6150</v>
      </c>
      <c r="F185" s="61"/>
      <c r="G185" s="30" t="s">
        <v>1045</v>
      </c>
      <c r="H185" s="15">
        <f t="shared" si="10"/>
        <v>1107</v>
      </c>
      <c r="I185" s="15">
        <f t="shared" si="11"/>
        <v>1108107</v>
      </c>
    </row>
    <row r="186" spans="1:9" ht="33" x14ac:dyDescent="0.3">
      <c r="A186" s="212" t="s">
        <v>1081</v>
      </c>
      <c r="B186" s="212"/>
      <c r="C186" s="201" t="s">
        <v>1044</v>
      </c>
      <c r="D186" s="150">
        <v>30</v>
      </c>
      <c r="E186" s="60">
        <v>25594</v>
      </c>
      <c r="F186" s="61"/>
      <c r="G186" s="30" t="s">
        <v>1045</v>
      </c>
      <c r="H186" s="15">
        <f t="shared" si="10"/>
        <v>4606.92</v>
      </c>
      <c r="I186" s="15">
        <f t="shared" si="11"/>
        <v>772426.92</v>
      </c>
    </row>
    <row r="187" spans="1:9" x14ac:dyDescent="0.3">
      <c r="A187" s="212" t="s">
        <v>1082</v>
      </c>
      <c r="B187" s="212"/>
      <c r="C187" s="201" t="s">
        <v>274</v>
      </c>
      <c r="D187" s="150">
        <v>6</v>
      </c>
      <c r="E187" s="60">
        <v>87950</v>
      </c>
      <c r="F187" s="61"/>
      <c r="G187" s="30" t="s">
        <v>1045</v>
      </c>
      <c r="H187" s="15">
        <f t="shared" si="10"/>
        <v>15831</v>
      </c>
      <c r="I187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2.85546875" style="54" hidden="1" customWidth="1"/>
    <col min="3" max="3" width="53.140625" style="54" customWidth="1"/>
    <col min="4" max="4" width="19" style="54" customWidth="1"/>
    <col min="5" max="5" width="20.14062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  <c r="I1" s="701"/>
    </row>
    <row r="2" spans="1:9" ht="15.75" x14ac:dyDescent="0.25">
      <c r="A2" s="691" t="s">
        <v>953</v>
      </c>
      <c r="B2" s="691"/>
      <c r="C2" s="691"/>
      <c r="D2" s="691"/>
      <c r="E2" s="691"/>
      <c r="F2" s="691"/>
      <c r="G2" s="691"/>
      <c r="H2" s="691"/>
      <c r="I2" s="691"/>
    </row>
    <row r="3" spans="1:9" x14ac:dyDescent="0.3">
      <c r="A3" s="220"/>
      <c r="B3" s="220"/>
      <c r="C3" s="220"/>
      <c r="D3" s="220"/>
      <c r="E3" s="220"/>
      <c r="F3" s="220"/>
      <c r="G3" s="183"/>
      <c r="H3" s="220"/>
      <c r="I3" s="220"/>
    </row>
    <row r="4" spans="1:9" ht="18" x14ac:dyDescent="0.25">
      <c r="A4" s="701" t="s">
        <v>1089</v>
      </c>
      <c r="B4" s="701"/>
      <c r="C4" s="701"/>
      <c r="D4" s="701"/>
      <c r="E4" s="701"/>
      <c r="F4" s="701"/>
      <c r="G4" s="701"/>
      <c r="H4" s="701"/>
      <c r="I4" s="701"/>
    </row>
    <row r="5" spans="1:9" x14ac:dyDescent="0.3">
      <c r="B5" s="62"/>
      <c r="C5" s="4"/>
      <c r="D5" s="4"/>
      <c r="E5" s="4"/>
      <c r="F5" s="4"/>
      <c r="G5" s="182"/>
      <c r="H5" s="671"/>
      <c r="I5" s="671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5" t="s">
        <v>409</v>
      </c>
      <c r="B13" s="680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5" t="s">
        <v>410</v>
      </c>
      <c r="B14" s="680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5" t="s">
        <v>411</v>
      </c>
      <c r="B15" s="680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5" t="s">
        <v>412</v>
      </c>
      <c r="B16" s="680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5" t="s">
        <v>413</v>
      </c>
      <c r="B17" s="680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5" t="s">
        <v>414</v>
      </c>
      <c r="B18" s="680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5" t="s">
        <v>415</v>
      </c>
      <c r="B19" s="680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79762690</v>
      </c>
    </row>
    <row r="20" spans="1:9" x14ac:dyDescent="0.3">
      <c r="A20" s="215" t="s">
        <v>416</v>
      </c>
      <c r="B20" s="680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5" t="s">
        <v>417</v>
      </c>
      <c r="B21" s="710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142477220.84999999</v>
      </c>
    </row>
    <row r="22" spans="1:9" x14ac:dyDescent="0.3">
      <c r="A22" s="215" t="s">
        <v>418</v>
      </c>
      <c r="B22" s="710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108758018.868</v>
      </c>
    </row>
    <row r="23" spans="1:9" x14ac:dyDescent="0.3">
      <c r="A23" s="215" t="s">
        <v>419</v>
      </c>
      <c r="B23" s="710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104848407.82200001</v>
      </c>
    </row>
    <row r="24" spans="1:9" x14ac:dyDescent="0.3">
      <c r="A24" s="215" t="s">
        <v>420</v>
      </c>
      <c r="B24" s="710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8609760.1419999991</v>
      </c>
    </row>
    <row r="25" spans="1:9" x14ac:dyDescent="0.3">
      <c r="A25" s="215" t="s">
        <v>421</v>
      </c>
      <c r="B25" s="710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3645349.22</v>
      </c>
    </row>
    <row r="26" spans="1:9" x14ac:dyDescent="0.3">
      <c r="A26" s="215" t="s">
        <v>422</v>
      </c>
      <c r="B26" s="71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5" t="s">
        <v>423</v>
      </c>
      <c r="B27" s="71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5" t="s">
        <v>424</v>
      </c>
      <c r="B28" s="71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5" t="s">
        <v>425</v>
      </c>
      <c r="B29" s="71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5" t="s">
        <v>426</v>
      </c>
      <c r="B30" s="680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5" t="s">
        <v>427</v>
      </c>
      <c r="B31" s="680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5" t="s">
        <v>428</v>
      </c>
      <c r="B32" s="680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5" t="s">
        <v>429</v>
      </c>
      <c r="B33" s="680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5" t="s">
        <v>430</v>
      </c>
      <c r="B34" s="680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5" t="s">
        <v>431</v>
      </c>
      <c r="B35" s="680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5" t="s">
        <v>432</v>
      </c>
      <c r="B36" s="680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5" t="s">
        <v>433</v>
      </c>
      <c r="B37" s="680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5" t="s">
        <v>434</v>
      </c>
      <c r="B38" s="680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5" t="s">
        <v>435</v>
      </c>
      <c r="B39" s="21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5" t="s">
        <v>436</v>
      </c>
      <c r="B40" s="680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5" t="s">
        <v>437</v>
      </c>
      <c r="B41" s="680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15" t="s">
        <v>438</v>
      </c>
      <c r="B42" s="680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5" t="s">
        <v>439</v>
      </c>
      <c r="B43" s="680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5" t="s">
        <v>440</v>
      </c>
      <c r="B44" s="680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5" t="s">
        <v>441</v>
      </c>
      <c r="B45" s="680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215" t="s">
        <v>442</v>
      </c>
      <c r="B46" s="21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5" t="s">
        <v>443</v>
      </c>
      <c r="B47" s="21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5" t="s">
        <v>444</v>
      </c>
      <c r="B48" s="21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5" t="s">
        <v>445</v>
      </c>
      <c r="B49" s="71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5" t="s">
        <v>446</v>
      </c>
      <c r="B50" s="71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5" t="s">
        <v>447</v>
      </c>
      <c r="B51" s="71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5" t="s">
        <v>448</v>
      </c>
      <c r="B52" s="71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5" t="s">
        <v>449</v>
      </c>
      <c r="B53" s="711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5" t="s">
        <v>450</v>
      </c>
      <c r="B54" s="711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5" t="s">
        <v>451</v>
      </c>
      <c r="B55" s="709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5" t="s">
        <v>452</v>
      </c>
      <c r="B56" s="70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5" t="s">
        <v>453</v>
      </c>
      <c r="B57" s="70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5" t="s">
        <v>454</v>
      </c>
      <c r="B58" s="70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5" t="s">
        <v>455</v>
      </c>
      <c r="B59" s="70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5" t="s">
        <v>456</v>
      </c>
      <c r="B60" s="704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5" t="s">
        <v>457</v>
      </c>
      <c r="B61" s="705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5" t="s">
        <v>458</v>
      </c>
      <c r="B62" s="705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5" t="s">
        <v>459</v>
      </c>
      <c r="B63" s="705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5" t="s">
        <v>460</v>
      </c>
      <c r="B64" s="705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5" t="s">
        <v>461</v>
      </c>
      <c r="B65" s="705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5" t="s">
        <v>462</v>
      </c>
      <c r="B66" s="705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5" t="s">
        <v>463</v>
      </c>
      <c r="B67" s="705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5" t="s">
        <v>464</v>
      </c>
      <c r="B68" s="705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5" t="s">
        <v>465</v>
      </c>
      <c r="B69" s="705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5" t="s">
        <v>466</v>
      </c>
      <c r="B70" s="705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5" t="s">
        <v>467</v>
      </c>
      <c r="B71" s="705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5" t="s">
        <v>468</v>
      </c>
      <c r="B72" s="705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78244.62</v>
      </c>
    </row>
    <row r="73" spans="1:9" x14ac:dyDescent="0.3">
      <c r="A73" s="215" t="s">
        <v>469</v>
      </c>
      <c r="B73" s="705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5" t="s">
        <v>470</v>
      </c>
      <c r="B74" s="706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x14ac:dyDescent="0.3">
      <c r="A75" s="215" t="s">
        <v>471</v>
      </c>
      <c r="B75" s="704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18737.22</v>
      </c>
    </row>
    <row r="76" spans="1:9" ht="33" x14ac:dyDescent="0.3">
      <c r="A76" s="215" t="s">
        <v>472</v>
      </c>
      <c r="B76" s="705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18177.900000000001</v>
      </c>
    </row>
    <row r="77" spans="1:9" x14ac:dyDescent="0.3">
      <c r="A77" s="215" t="s">
        <v>473</v>
      </c>
      <c r="B77" s="705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2899260</v>
      </c>
    </row>
    <row r="78" spans="1:9" x14ac:dyDescent="0.3">
      <c r="A78" s="215" t="s">
        <v>474</v>
      </c>
      <c r="B78" s="705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5" t="s">
        <v>475</v>
      </c>
      <c r="B79" s="705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x14ac:dyDescent="0.3">
      <c r="A80" s="215" t="s">
        <v>476</v>
      </c>
      <c r="B80" s="705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5" t="s">
        <v>477</v>
      </c>
      <c r="B81" s="705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5" t="s">
        <v>478</v>
      </c>
      <c r="B82" s="705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5" t="s">
        <v>479</v>
      </c>
      <c r="B83" s="705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5" t="s">
        <v>480</v>
      </c>
      <c r="B84" s="705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5" t="s">
        <v>481</v>
      </c>
      <c r="B85" s="705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5" t="s">
        <v>482</v>
      </c>
      <c r="B86" s="705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99669.87999999999</v>
      </c>
    </row>
    <row r="87" spans="1:9" x14ac:dyDescent="0.3">
      <c r="A87" s="215" t="s">
        <v>483</v>
      </c>
      <c r="B87" s="705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5" t="s">
        <v>484</v>
      </c>
      <c r="B88" s="705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67252.92</v>
      </c>
    </row>
    <row r="89" spans="1:9" x14ac:dyDescent="0.3">
      <c r="A89" s="215" t="s">
        <v>485</v>
      </c>
      <c r="B89" s="706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5" t="s">
        <v>486</v>
      </c>
      <c r="B90" s="704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10004.039999999999</v>
      </c>
    </row>
    <row r="91" spans="1:9" x14ac:dyDescent="0.3">
      <c r="A91" s="215" t="s">
        <v>487</v>
      </c>
      <c r="B91" s="705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5" t="s">
        <v>488</v>
      </c>
      <c r="B92" s="705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5" t="s">
        <v>489</v>
      </c>
      <c r="B93" s="705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5" t="s">
        <v>490</v>
      </c>
      <c r="B94" s="705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5" t="s">
        <v>491</v>
      </c>
      <c r="B95" s="705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5" t="s">
        <v>492</v>
      </c>
      <c r="B96" s="705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5" t="s">
        <v>493</v>
      </c>
      <c r="B97" s="705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29438.639999999999</v>
      </c>
    </row>
    <row r="98" spans="1:9" x14ac:dyDescent="0.3">
      <c r="A98" s="215" t="s">
        <v>494</v>
      </c>
      <c r="B98" s="706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x14ac:dyDescent="0.3">
      <c r="A99" s="215" t="s">
        <v>495</v>
      </c>
      <c r="B99" s="680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26987190</v>
      </c>
    </row>
    <row r="100" spans="1:9" ht="33" x14ac:dyDescent="0.3">
      <c r="A100" s="215" t="s">
        <v>496</v>
      </c>
      <c r="B100" s="680"/>
      <c r="C100" s="180" t="s">
        <v>991</v>
      </c>
      <c r="D100" s="19">
        <v>237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5" t="s">
        <v>497</v>
      </c>
      <c r="B101" s="680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4594212</v>
      </c>
    </row>
    <row r="102" spans="1:9" ht="33" x14ac:dyDescent="0.3">
      <c r="A102" s="215" t="s">
        <v>498</v>
      </c>
      <c r="B102" s="680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74422600</v>
      </c>
    </row>
    <row r="103" spans="1:9" ht="33" x14ac:dyDescent="0.3">
      <c r="A103" s="215" t="s">
        <v>499</v>
      </c>
      <c r="B103" s="680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6908664</v>
      </c>
    </row>
    <row r="104" spans="1:9" ht="49.5" x14ac:dyDescent="0.3">
      <c r="A104" s="215" t="s">
        <v>500</v>
      </c>
      <c r="B104" s="680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15" t="s">
        <v>501</v>
      </c>
      <c r="B105" s="680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8986880</v>
      </c>
    </row>
    <row r="106" spans="1:9" x14ac:dyDescent="0.3">
      <c r="A106" s="215" t="s">
        <v>502</v>
      </c>
      <c r="B106" s="680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15" t="s">
        <v>503</v>
      </c>
      <c r="B107" s="703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5" t="s">
        <v>504</v>
      </c>
      <c r="B108" s="703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5" t="s">
        <v>505</v>
      </c>
      <c r="B109" s="21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5" t="s">
        <v>506</v>
      </c>
      <c r="B110" s="21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5" t="s">
        <v>507</v>
      </c>
      <c r="B111" s="21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5" t="s">
        <v>508</v>
      </c>
      <c r="B112" s="21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5" t="s">
        <v>509</v>
      </c>
      <c r="B113" s="21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5" t="s">
        <v>510</v>
      </c>
      <c r="B114" s="21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5" t="s">
        <v>511</v>
      </c>
      <c r="B115" s="21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5" t="s">
        <v>512</v>
      </c>
      <c r="B116" s="21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5" t="s">
        <v>513</v>
      </c>
      <c r="B117" s="21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5" t="s">
        <v>514</v>
      </c>
      <c r="B118" s="21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5" t="s">
        <v>515</v>
      </c>
      <c r="B119" s="21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5" t="s">
        <v>516</v>
      </c>
      <c r="B120" s="21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5" t="s">
        <v>517</v>
      </c>
      <c r="B121" s="21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5" t="s">
        <v>518</v>
      </c>
      <c r="B122" s="21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5" t="s">
        <v>519</v>
      </c>
      <c r="B123" s="21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5" t="s">
        <v>520</v>
      </c>
      <c r="B124" s="21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5" t="s">
        <v>521</v>
      </c>
      <c r="B125" s="21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5" t="s">
        <v>522</v>
      </c>
      <c r="B126" s="21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5" t="s">
        <v>523</v>
      </c>
      <c r="B127" s="21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5" t="s">
        <v>524</v>
      </c>
      <c r="B128" s="21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5" t="s">
        <v>525</v>
      </c>
      <c r="B129" s="21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5" t="s">
        <v>526</v>
      </c>
      <c r="B130" s="21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5" t="s">
        <v>527</v>
      </c>
      <c r="B131" s="21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5" t="s">
        <v>528</v>
      </c>
      <c r="B132" s="21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5" t="s">
        <v>529</v>
      </c>
      <c r="B133" s="21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5" t="s">
        <v>530</v>
      </c>
      <c r="B134" s="21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5" t="s">
        <v>531</v>
      </c>
      <c r="B135" s="21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5" t="s">
        <v>532</v>
      </c>
      <c r="B136" s="21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5" t="s">
        <v>533</v>
      </c>
      <c r="B137" s="21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5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5" t="s">
        <v>535</v>
      </c>
      <c r="B139" s="21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5" t="s">
        <v>536</v>
      </c>
      <c r="B140" s="21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5" t="s">
        <v>537</v>
      </c>
      <c r="B141" s="21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5" t="s">
        <v>538</v>
      </c>
      <c r="B142" s="21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5" t="s">
        <v>539</v>
      </c>
      <c r="B143" s="21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5" t="s">
        <v>540</v>
      </c>
      <c r="B144" s="21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5" t="s">
        <v>541</v>
      </c>
      <c r="B145" s="21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5" t="s">
        <v>542</v>
      </c>
      <c r="B146" s="21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79" si="7">D146*H146</f>
        <v>141600</v>
      </c>
    </row>
    <row r="147" spans="1:9" x14ac:dyDescent="0.3">
      <c r="A147" s="215" t="s">
        <v>543</v>
      </c>
      <c r="B147" s="21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5" t="s">
        <v>544</v>
      </c>
      <c r="B148" s="21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5" t="s">
        <v>545</v>
      </c>
      <c r="B149" s="21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5" t="s">
        <v>546</v>
      </c>
      <c r="B150" s="21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5" t="s">
        <v>547</v>
      </c>
      <c r="B151" s="21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5" t="s">
        <v>548</v>
      </c>
      <c r="B152" s="21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5" t="s">
        <v>549</v>
      </c>
      <c r="B153" s="21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5" t="s">
        <v>550</v>
      </c>
      <c r="B154" s="21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5" t="s">
        <v>551</v>
      </c>
      <c r="B155" s="21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5" t="s">
        <v>552</v>
      </c>
      <c r="B156" s="21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5" t="s">
        <v>553</v>
      </c>
      <c r="B157" s="21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5" t="s">
        <v>554</v>
      </c>
      <c r="B158" s="21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5" t="s">
        <v>555</v>
      </c>
      <c r="B159" s="21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5" t="s">
        <v>556</v>
      </c>
      <c r="B160" s="21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5" t="s">
        <v>557</v>
      </c>
      <c r="B161" s="21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5" t="s">
        <v>558</v>
      </c>
      <c r="B162" s="21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5" t="s">
        <v>559</v>
      </c>
      <c r="B163" s="21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5" t="s">
        <v>560</v>
      </c>
      <c r="B164" s="21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5" t="s">
        <v>561</v>
      </c>
      <c r="B165" s="21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5" t="s">
        <v>562</v>
      </c>
      <c r="B166" s="21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5" t="s">
        <v>563</v>
      </c>
      <c r="B167" s="21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5" t="s">
        <v>564</v>
      </c>
      <c r="B168" s="21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5" t="s">
        <v>565</v>
      </c>
      <c r="B169" s="21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5" t="s">
        <v>566</v>
      </c>
      <c r="B170" s="21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5" t="s">
        <v>567</v>
      </c>
      <c r="B171" s="21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5" t="s">
        <v>568</v>
      </c>
      <c r="B172" s="21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5" t="s">
        <v>569</v>
      </c>
      <c r="B173" s="21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5" t="s">
        <v>570</v>
      </c>
      <c r="B174" s="21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5" t="s">
        <v>571</v>
      </c>
      <c r="B175" s="21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5" t="s">
        <v>572</v>
      </c>
      <c r="B176" s="21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5" t="s">
        <v>573</v>
      </c>
      <c r="B177" s="21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5" t="s">
        <v>574</v>
      </c>
      <c r="B178" s="21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5" t="s">
        <v>575</v>
      </c>
      <c r="B179" s="21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49.5" x14ac:dyDescent="0.3">
      <c r="A180" s="215" t="s">
        <v>576</v>
      </c>
      <c r="B180" s="215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15">
        <f t="shared" ref="H180" si="8">E180*0.18</f>
        <v>80.73</v>
      </c>
      <c r="I180" s="15">
        <f t="shared" ref="I180" si="9">H180+E180*D180</f>
        <v>40445.730000000003</v>
      </c>
    </row>
    <row r="181" spans="1:9" x14ac:dyDescent="0.3">
      <c r="A181" s="215" t="s">
        <v>577</v>
      </c>
      <c r="B181" s="215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15">
        <f t="shared" ref="H181:H182" si="10">E181*0.18</f>
        <v>1107</v>
      </c>
      <c r="I181" s="15">
        <f t="shared" ref="I181:I182" si="11">H181+E181*D181</f>
        <v>1108107</v>
      </c>
    </row>
    <row r="182" spans="1:9" x14ac:dyDescent="0.3">
      <c r="A182" s="215" t="s">
        <v>578</v>
      </c>
      <c r="B182" s="215"/>
      <c r="C182" s="201" t="s">
        <v>1044</v>
      </c>
      <c r="D182" s="150">
        <v>30</v>
      </c>
      <c r="E182" s="60">
        <v>25594</v>
      </c>
      <c r="F182" s="61"/>
      <c r="G182" s="30" t="s">
        <v>1045</v>
      </c>
      <c r="H182" s="15">
        <f t="shared" si="10"/>
        <v>4606.92</v>
      </c>
      <c r="I182" s="15">
        <f t="shared" si="11"/>
        <v>772426.92</v>
      </c>
    </row>
    <row r="183" spans="1:9" x14ac:dyDescent="0.3">
      <c r="A183" s="215" t="s">
        <v>579</v>
      </c>
      <c r="B183" s="215"/>
      <c r="C183" s="201" t="s">
        <v>1091</v>
      </c>
      <c r="D183" s="150">
        <v>60</v>
      </c>
      <c r="E183" s="60">
        <v>28892</v>
      </c>
      <c r="F183" s="61"/>
      <c r="G183" s="30" t="s">
        <v>1093</v>
      </c>
      <c r="H183" s="15">
        <f t="shared" ref="H183" si="12">E183*0.18</f>
        <v>5200.5599999999995</v>
      </c>
      <c r="I183" s="15">
        <f t="shared" ref="I183" si="13">H183+E183*D183</f>
        <v>1738720.56</v>
      </c>
    </row>
    <row r="184" spans="1:9" x14ac:dyDescent="0.3">
      <c r="A184" s="215" t="s">
        <v>580</v>
      </c>
      <c r="B184" s="215"/>
      <c r="C184" s="201" t="s">
        <v>1092</v>
      </c>
      <c r="D184" s="150">
        <v>60</v>
      </c>
      <c r="E184" s="60">
        <v>4546</v>
      </c>
      <c r="F184" s="61"/>
      <c r="G184" s="30" t="s">
        <v>1093</v>
      </c>
      <c r="H184" s="15">
        <f t="shared" ref="H184" si="14">E184*0.18</f>
        <v>818.28</v>
      </c>
      <c r="I184" s="15">
        <f t="shared" ref="I184" si="15">H184+E184*D184</f>
        <v>273578.28000000003</v>
      </c>
    </row>
    <row r="185" spans="1:9" ht="33" x14ac:dyDescent="0.3">
      <c r="A185" s="215" t="s">
        <v>581</v>
      </c>
      <c r="B185" s="215"/>
      <c r="C185" s="201" t="s">
        <v>1094</v>
      </c>
      <c r="D185" s="150">
        <v>17</v>
      </c>
      <c r="E185" s="60">
        <v>170841.42</v>
      </c>
      <c r="F185" s="61"/>
      <c r="G185" s="30" t="s">
        <v>1095</v>
      </c>
      <c r="H185" s="15">
        <f t="shared" ref="H185" si="16">E185*0.18</f>
        <v>30751.455600000001</v>
      </c>
      <c r="I185" s="15">
        <f t="shared" ref="I185" si="17">H185+E185*D185</f>
        <v>2935055.5956000001</v>
      </c>
    </row>
    <row r="186" spans="1:9" x14ac:dyDescent="0.3">
      <c r="A186" s="215" t="s">
        <v>582</v>
      </c>
      <c r="B186" s="215"/>
      <c r="C186" s="201" t="s">
        <v>1097</v>
      </c>
      <c r="D186" s="150">
        <v>16</v>
      </c>
      <c r="E186" s="60">
        <v>29981.17</v>
      </c>
      <c r="F186" s="61"/>
      <c r="G186" s="30" t="s">
        <v>1096</v>
      </c>
      <c r="H186" s="15">
        <f t="shared" ref="H186" si="18">E186*0.18</f>
        <v>5396.6105999999991</v>
      </c>
      <c r="I186" s="15">
        <f t="shared" ref="I186" si="19">H186+E186*D186</f>
        <v>485095.33059999999</v>
      </c>
    </row>
    <row r="187" spans="1:9" x14ac:dyDescent="0.3">
      <c r="A187" s="215" t="s">
        <v>583</v>
      </c>
      <c r="B187" s="215"/>
      <c r="C187" s="201" t="s">
        <v>1104</v>
      </c>
      <c r="D187" s="150">
        <v>16</v>
      </c>
      <c r="E187" s="60">
        <v>4968</v>
      </c>
      <c r="F187" s="61"/>
      <c r="G187" s="30" t="s">
        <v>1096</v>
      </c>
      <c r="H187" s="15">
        <f t="shared" ref="H187" si="20">E187*0.18</f>
        <v>894.24</v>
      </c>
      <c r="I187" s="15">
        <f t="shared" ref="I187" si="21">H187+E187*D187</f>
        <v>80382.240000000005</v>
      </c>
    </row>
    <row r="188" spans="1:9" ht="33" x14ac:dyDescent="0.3">
      <c r="A188" s="215" t="s">
        <v>584</v>
      </c>
      <c r="B188" s="215"/>
      <c r="C188" s="201" t="s">
        <v>1098</v>
      </c>
      <c r="D188" s="150">
        <v>24</v>
      </c>
      <c r="E188" s="60">
        <v>51175</v>
      </c>
      <c r="F188" s="61"/>
      <c r="G188" s="30" t="s">
        <v>1096</v>
      </c>
      <c r="H188" s="15">
        <f t="shared" ref="H188" si="22">E188*0.18</f>
        <v>9211.5</v>
      </c>
      <c r="I188" s="15">
        <f t="shared" ref="I188" si="23">H188+E188*D188</f>
        <v>1237411.5</v>
      </c>
    </row>
    <row r="189" spans="1:9" ht="33" x14ac:dyDescent="0.3">
      <c r="A189" s="215" t="s">
        <v>585</v>
      </c>
      <c r="B189" s="215"/>
      <c r="C189" s="201" t="s">
        <v>1099</v>
      </c>
      <c r="D189" s="150">
        <v>2</v>
      </c>
      <c r="E189" s="60">
        <v>114425</v>
      </c>
      <c r="F189" s="61"/>
      <c r="G189" s="30" t="s">
        <v>1096</v>
      </c>
      <c r="H189" s="15">
        <f t="shared" ref="H189" si="24">E189*0.18</f>
        <v>20596.5</v>
      </c>
      <c r="I189" s="15">
        <f t="shared" ref="I189" si="25">H189+E189*D189</f>
        <v>249446.5</v>
      </c>
    </row>
    <row r="190" spans="1:9" ht="33" x14ac:dyDescent="0.3">
      <c r="A190" s="215" t="s">
        <v>586</v>
      </c>
      <c r="B190" s="215"/>
      <c r="C190" s="201" t="s">
        <v>1100</v>
      </c>
      <c r="D190" s="150">
        <v>5</v>
      </c>
      <c r="E190" s="60">
        <v>114425</v>
      </c>
      <c r="F190" s="61"/>
      <c r="G190" s="30" t="s">
        <v>1096</v>
      </c>
      <c r="H190" s="15">
        <f t="shared" ref="H190" si="26">E190*0.18</f>
        <v>20596.5</v>
      </c>
      <c r="I190" s="15">
        <f t="shared" ref="I190" si="27">H190+E190*D190</f>
        <v>592721.5</v>
      </c>
    </row>
    <row r="191" spans="1:9" x14ac:dyDescent="0.3">
      <c r="A191" s="215" t="s">
        <v>587</v>
      </c>
      <c r="B191" s="215"/>
      <c r="C191" s="201" t="s">
        <v>1101</v>
      </c>
      <c r="D191" s="150">
        <v>1</v>
      </c>
      <c r="E191" s="60">
        <v>126500</v>
      </c>
      <c r="F191" s="61"/>
      <c r="G191" s="30" t="s">
        <v>1096</v>
      </c>
      <c r="H191" s="15">
        <f t="shared" ref="H191" si="28">E191*0.18</f>
        <v>22770</v>
      </c>
      <c r="I191" s="15">
        <f t="shared" ref="I191" si="29">H191+E191*D191</f>
        <v>149270</v>
      </c>
    </row>
    <row r="192" spans="1:9" x14ac:dyDescent="0.3">
      <c r="A192" s="215" t="s">
        <v>588</v>
      </c>
      <c r="B192" s="215"/>
      <c r="C192" s="201" t="s">
        <v>1102</v>
      </c>
      <c r="D192" s="150">
        <v>2</v>
      </c>
      <c r="E192" s="60">
        <v>5130</v>
      </c>
      <c r="F192" s="61"/>
      <c r="G192" s="30" t="s">
        <v>1096</v>
      </c>
      <c r="H192" s="15">
        <f t="shared" ref="H192" si="30">E192*0.18</f>
        <v>923.4</v>
      </c>
      <c r="I192" s="15">
        <f t="shared" ref="I192" si="31">H192+E192*D192</f>
        <v>11183.4</v>
      </c>
    </row>
    <row r="193" spans="1:9" x14ac:dyDescent="0.3">
      <c r="A193" s="215" t="s">
        <v>589</v>
      </c>
      <c r="B193" s="215"/>
      <c r="C193" s="201" t="s">
        <v>1103</v>
      </c>
      <c r="D193" s="150">
        <v>1</v>
      </c>
      <c r="E193" s="60">
        <v>178656</v>
      </c>
      <c r="F193" s="61"/>
      <c r="G193" s="30" t="s">
        <v>1096</v>
      </c>
      <c r="H193" s="15">
        <f t="shared" ref="H193" si="32">E193*0.18</f>
        <v>32158.079999999998</v>
      </c>
      <c r="I193" s="15">
        <f t="shared" ref="I193" si="33">H193+E193*D193</f>
        <v>210814.07999999999</v>
      </c>
    </row>
    <row r="194" spans="1:9" ht="33" x14ac:dyDescent="0.3">
      <c r="A194" s="215" t="s">
        <v>590</v>
      </c>
      <c r="B194" s="215"/>
      <c r="C194" s="201" t="s">
        <v>1105</v>
      </c>
      <c r="D194" s="150">
        <v>5</v>
      </c>
      <c r="E194" s="60">
        <v>27800</v>
      </c>
      <c r="F194" s="61"/>
      <c r="G194" s="30" t="s">
        <v>1096</v>
      </c>
      <c r="H194" s="15">
        <f t="shared" ref="H194" si="34">E194*0.18</f>
        <v>5004</v>
      </c>
      <c r="I194" s="15">
        <f t="shared" ref="I194" si="35">H194+E194*D194</f>
        <v>144004</v>
      </c>
    </row>
    <row r="195" spans="1:9" x14ac:dyDescent="0.3">
      <c r="A195" s="215" t="s">
        <v>1077</v>
      </c>
      <c r="B195" s="215"/>
      <c r="C195" s="201" t="s">
        <v>1106</v>
      </c>
      <c r="D195" s="150">
        <v>1</v>
      </c>
      <c r="E195" s="60">
        <v>62677.11</v>
      </c>
      <c r="F195" s="61"/>
      <c r="G195" s="30" t="s">
        <v>1096</v>
      </c>
      <c r="H195" s="15">
        <f t="shared" ref="H195" si="36">E195*0.18</f>
        <v>11281.879799999999</v>
      </c>
      <c r="I195" s="15">
        <f t="shared" ref="I195" si="37">H195+E195*D195</f>
        <v>73958.989799999996</v>
      </c>
    </row>
    <row r="196" spans="1:9" x14ac:dyDescent="0.3">
      <c r="A196" s="215" t="s">
        <v>1078</v>
      </c>
      <c r="B196" s="215"/>
      <c r="C196" s="201" t="s">
        <v>1107</v>
      </c>
      <c r="D196" s="150">
        <v>1</v>
      </c>
      <c r="E196" s="60">
        <v>10945</v>
      </c>
      <c r="F196" s="61"/>
      <c r="G196" s="30" t="s">
        <v>1096</v>
      </c>
      <c r="H196" s="15">
        <f t="shared" ref="H196" si="38">E196*0.18</f>
        <v>1970.1</v>
      </c>
      <c r="I196" s="15">
        <f t="shared" ref="I196" si="39">H196+E196*D196</f>
        <v>12915.1</v>
      </c>
    </row>
    <row r="197" spans="1:9" x14ac:dyDescent="0.3">
      <c r="A197" s="215" t="s">
        <v>1079</v>
      </c>
      <c r="B197" s="215"/>
      <c r="C197" s="201" t="s">
        <v>1108</v>
      </c>
      <c r="D197" s="150">
        <v>1</v>
      </c>
      <c r="E197" s="60">
        <v>12000</v>
      </c>
      <c r="F197" s="61"/>
      <c r="G197" s="30" t="s">
        <v>1096</v>
      </c>
      <c r="H197" s="15">
        <f t="shared" ref="H197" si="40">E197*0.18</f>
        <v>2160</v>
      </c>
      <c r="I197" s="15">
        <f t="shared" ref="I197" si="41">H197+E197*D197</f>
        <v>14160</v>
      </c>
    </row>
    <row r="198" spans="1:9" ht="33" x14ac:dyDescent="0.3">
      <c r="A198" s="215" t="s">
        <v>1080</v>
      </c>
      <c r="B198" s="215"/>
      <c r="C198" s="201" t="s">
        <v>1109</v>
      </c>
      <c r="D198" s="150">
        <v>1</v>
      </c>
      <c r="E198" s="60">
        <v>24623</v>
      </c>
      <c r="F198" s="61"/>
      <c r="G198" s="30" t="s">
        <v>1096</v>
      </c>
      <c r="H198" s="15">
        <f t="shared" ref="H198" si="42">E198*0.18</f>
        <v>4432.1399999999994</v>
      </c>
      <c r="I198" s="15">
        <f t="shared" ref="I198" si="43">H198+E198*D198</f>
        <v>29055.14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9685039370078741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A2" sqref="A1:A1048576"/>
    </sheetView>
  </sheetViews>
  <sheetFormatPr baseColWidth="10" defaultRowHeight="15" x14ac:dyDescent="0.25"/>
  <cols>
    <col min="1" max="1" width="18.85546875" customWidth="1"/>
    <col min="2" max="2" width="35.7109375" customWidth="1"/>
    <col min="3" max="3" width="18.42578125" customWidth="1"/>
    <col min="4" max="4" width="36.140625" customWidth="1"/>
    <col min="5" max="5" width="25.42578125" customWidth="1"/>
    <col min="6" max="6" width="18.7109375" customWidth="1"/>
    <col min="7" max="7" width="19.28515625" customWidth="1"/>
  </cols>
  <sheetData>
    <row r="1" spans="1:8" ht="18" x14ac:dyDescent="0.25">
      <c r="A1" s="675" t="s">
        <v>376</v>
      </c>
      <c r="B1" s="675"/>
      <c r="C1" s="675"/>
      <c r="D1" s="675"/>
      <c r="E1" s="675"/>
      <c r="F1" s="675"/>
      <c r="G1" s="675"/>
      <c r="H1" s="675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76" t="s">
        <v>379</v>
      </c>
      <c r="B3" s="677"/>
      <c r="C3" s="677"/>
      <c r="D3" s="677"/>
      <c r="E3" s="677"/>
      <c r="F3" s="677"/>
      <c r="G3" s="677"/>
      <c r="H3" s="677"/>
    </row>
    <row r="4" spans="1:8" ht="16.5" x14ac:dyDescent="0.3">
      <c r="A4" s="2"/>
      <c r="B4" s="5"/>
      <c r="C4" s="4"/>
      <c r="D4" s="4"/>
      <c r="E4" s="4"/>
      <c r="F4" s="671"/>
      <c r="G4" s="671"/>
    </row>
    <row r="5" spans="1:8" ht="33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46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72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72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72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72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72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72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72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72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73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73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73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73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73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73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73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73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74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30.75" customHeight="1" x14ac:dyDescent="0.3">
      <c r="A24" s="669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70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70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70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70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70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70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x14ac:dyDescent="0.3">
      <c r="A31" s="670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x14ac:dyDescent="0.3">
      <c r="A32" s="670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si="0"/>
        <v>951.7998</v>
      </c>
      <c r="G32" s="15">
        <f t="shared" si="1"/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0"/>
        <v>2478</v>
      </c>
      <c r="G33" s="15">
        <f t="shared" si="1"/>
        <v>4111002</v>
      </c>
    </row>
    <row r="34" spans="1:7" ht="21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2.25" customHeight="1" x14ac:dyDescent="0.3">
      <c r="A35" s="46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46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46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72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35.25" customHeight="1" x14ac:dyDescent="0.3">
      <c r="A39" s="672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72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72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3.75" customHeight="1" x14ac:dyDescent="0.3">
      <c r="A42" s="672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44.25" customHeight="1" x14ac:dyDescent="0.3">
      <c r="A43" s="672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46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46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72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72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72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72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72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72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6.75" customHeight="1" x14ac:dyDescent="0.3">
      <c r="A52" s="672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72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72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72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72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72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72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72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72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31.5" customHeight="1" x14ac:dyDescent="0.3">
      <c r="A61" s="672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72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72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72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72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72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72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72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72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72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72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2">D71*0.18+D71</f>
        <v>31.86</v>
      </c>
      <c r="G71" s="15">
        <f t="shared" ref="G71:G134" si="3">C71*F71</f>
        <v>76655.16</v>
      </c>
    </row>
    <row r="72" spans="1:7" ht="33.75" customHeight="1" x14ac:dyDescent="0.3">
      <c r="A72" s="672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2"/>
        <v>79.06</v>
      </c>
      <c r="G72" s="15">
        <f t="shared" si="3"/>
        <v>25220.14</v>
      </c>
    </row>
    <row r="73" spans="1:7" ht="34.5" customHeight="1" x14ac:dyDescent="0.3">
      <c r="A73" s="672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2"/>
        <v>76.7</v>
      </c>
      <c r="G73" s="15">
        <f t="shared" si="3"/>
        <v>24467.3</v>
      </c>
    </row>
    <row r="74" spans="1:7" ht="22.5" customHeight="1" x14ac:dyDescent="0.3">
      <c r="A74" s="672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2"/>
        <v>10738</v>
      </c>
      <c r="G74" s="15">
        <f t="shared" si="3"/>
        <v>3489850</v>
      </c>
    </row>
    <row r="75" spans="1:7" ht="29.25" customHeight="1" x14ac:dyDescent="0.3">
      <c r="A75" s="672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2"/>
        <v>8260</v>
      </c>
      <c r="G75" s="15">
        <f t="shared" si="3"/>
        <v>1561140</v>
      </c>
    </row>
    <row r="76" spans="1:7" ht="33" customHeight="1" x14ac:dyDescent="0.3">
      <c r="A76" s="672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2"/>
        <v>94.4</v>
      </c>
      <c r="G76" s="15">
        <f t="shared" si="3"/>
        <v>27659.200000000001</v>
      </c>
    </row>
    <row r="77" spans="1:7" ht="28.5" customHeight="1" x14ac:dyDescent="0.3">
      <c r="A77" s="672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2"/>
        <v>46.019999999999996</v>
      </c>
      <c r="G77" s="15">
        <f t="shared" si="3"/>
        <v>148138.37999999998</v>
      </c>
    </row>
    <row r="78" spans="1:7" ht="23.25" customHeight="1" x14ac:dyDescent="0.3">
      <c r="A78" s="672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2"/>
        <v>44.84</v>
      </c>
      <c r="G78" s="15">
        <f t="shared" si="3"/>
        <v>32015.760000000002</v>
      </c>
    </row>
    <row r="79" spans="1:7" ht="29.25" customHeight="1" x14ac:dyDescent="0.3">
      <c r="A79" s="672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2"/>
        <v>81.42</v>
      </c>
      <c r="G79" s="15">
        <f t="shared" si="3"/>
        <v>29066.940000000002</v>
      </c>
    </row>
    <row r="80" spans="1:7" ht="16.5" x14ac:dyDescent="0.3">
      <c r="A80" s="672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2"/>
        <v>14.16</v>
      </c>
      <c r="G80" s="15">
        <f t="shared" si="3"/>
        <v>47719.199999999997</v>
      </c>
    </row>
    <row r="81" spans="1:7" ht="16.5" x14ac:dyDescent="0.3">
      <c r="A81" s="672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2"/>
        <v>378.78</v>
      </c>
      <c r="G81" s="15">
        <f t="shared" si="3"/>
        <v>48483.839999999997</v>
      </c>
    </row>
    <row r="82" spans="1:7" ht="16.5" x14ac:dyDescent="0.3">
      <c r="A82" s="672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2"/>
        <v>129.80000000000001</v>
      </c>
      <c r="G82" s="15">
        <f t="shared" si="3"/>
        <v>595392.60000000009</v>
      </c>
    </row>
    <row r="83" spans="1:7" ht="16.5" x14ac:dyDescent="0.3">
      <c r="A83" s="672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2"/>
        <v>3.54</v>
      </c>
      <c r="G83" s="15">
        <f t="shared" si="3"/>
        <v>168100.44</v>
      </c>
    </row>
    <row r="84" spans="1:7" ht="16.5" x14ac:dyDescent="0.3">
      <c r="A84" s="672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2"/>
        <v>4.72</v>
      </c>
      <c r="G84" s="15">
        <f t="shared" si="3"/>
        <v>217171.91999999998</v>
      </c>
    </row>
    <row r="85" spans="1:7" ht="16.5" x14ac:dyDescent="0.3">
      <c r="A85" s="672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2"/>
        <v>233.64</v>
      </c>
      <c r="G85" s="15">
        <f t="shared" si="3"/>
        <v>257471.28</v>
      </c>
    </row>
    <row r="86" spans="1:7" ht="16.5" x14ac:dyDescent="0.3">
      <c r="A86" s="672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2"/>
        <v>119.18</v>
      </c>
      <c r="G86" s="15">
        <f t="shared" si="3"/>
        <v>53154.280000000006</v>
      </c>
    </row>
    <row r="87" spans="1:7" ht="16.5" x14ac:dyDescent="0.3">
      <c r="A87" s="672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2"/>
        <v>370.52</v>
      </c>
      <c r="G87" s="15">
        <f t="shared" si="3"/>
        <v>147837.47999999998</v>
      </c>
    </row>
    <row r="88" spans="1:7" ht="16.5" x14ac:dyDescent="0.3">
      <c r="A88" s="672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2"/>
        <v>66.08</v>
      </c>
      <c r="G88" s="15">
        <f t="shared" si="3"/>
        <v>45529.119999999995</v>
      </c>
    </row>
    <row r="89" spans="1:7" ht="16.5" x14ac:dyDescent="0.3">
      <c r="A89" s="672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2"/>
        <v>81.42</v>
      </c>
      <c r="G89" s="15">
        <f t="shared" si="3"/>
        <v>87282.240000000005</v>
      </c>
    </row>
    <row r="90" spans="1:7" ht="16.5" x14ac:dyDescent="0.3">
      <c r="A90" s="672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2"/>
        <v>31.86</v>
      </c>
      <c r="G90" s="15">
        <f t="shared" si="3"/>
        <v>70442.459999999992</v>
      </c>
    </row>
    <row r="91" spans="1:7" ht="16.5" x14ac:dyDescent="0.3">
      <c r="A91" s="672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2"/>
        <v>31.86</v>
      </c>
      <c r="G91" s="15">
        <f t="shared" si="3"/>
        <v>10322.64</v>
      </c>
    </row>
    <row r="92" spans="1:7" ht="16.5" x14ac:dyDescent="0.3">
      <c r="A92" s="672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2"/>
        <v>119.18</v>
      </c>
      <c r="G92" s="15">
        <f t="shared" si="3"/>
        <v>6793.26</v>
      </c>
    </row>
    <row r="93" spans="1:7" ht="16.5" x14ac:dyDescent="0.3">
      <c r="A93" s="672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2"/>
        <v>81.42</v>
      </c>
      <c r="G93" s="15">
        <f t="shared" si="3"/>
        <v>25565.88</v>
      </c>
    </row>
    <row r="94" spans="1:7" ht="16.5" x14ac:dyDescent="0.3">
      <c r="A94" s="672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2"/>
        <v>14.16</v>
      </c>
      <c r="G94" s="15">
        <f t="shared" si="3"/>
        <v>36617.760000000002</v>
      </c>
    </row>
    <row r="95" spans="1:7" ht="16.5" x14ac:dyDescent="0.3">
      <c r="A95" s="672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2"/>
        <v>33.04</v>
      </c>
      <c r="G95" s="15">
        <f t="shared" si="3"/>
        <v>86069.2</v>
      </c>
    </row>
    <row r="96" spans="1:7" ht="16.5" x14ac:dyDescent="0.3">
      <c r="A96" s="672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2"/>
        <v>3.54</v>
      </c>
      <c r="G96" s="15">
        <f t="shared" si="3"/>
        <v>81540.36</v>
      </c>
    </row>
    <row r="97" spans="1:7" ht="16.5" x14ac:dyDescent="0.3">
      <c r="A97" s="672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2"/>
        <v>4.72</v>
      </c>
      <c r="G97" s="15">
        <f t="shared" si="3"/>
        <v>54157.279999999999</v>
      </c>
    </row>
    <row r="98" spans="1:7" ht="16.5" x14ac:dyDescent="0.3">
      <c r="A98" s="672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2"/>
        <v>233.64</v>
      </c>
      <c r="G98" s="15">
        <f t="shared" si="3"/>
        <v>31775.039999999997</v>
      </c>
    </row>
    <row r="99" spans="1:7" ht="16.5" x14ac:dyDescent="0.3">
      <c r="A99" s="672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2"/>
        <v>53.1</v>
      </c>
      <c r="G99" s="15">
        <f t="shared" si="3"/>
        <v>471262.5</v>
      </c>
    </row>
    <row r="100" spans="1:7" ht="16.5" x14ac:dyDescent="0.3">
      <c r="A100" s="678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2"/>
        <v>40.356000000000002</v>
      </c>
      <c r="G100" s="43">
        <f t="shared" si="3"/>
        <v>8878.32</v>
      </c>
    </row>
    <row r="101" spans="1:7" ht="16.5" x14ac:dyDescent="0.3">
      <c r="A101" s="679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2"/>
        <v>27.777200000000001</v>
      </c>
      <c r="G101" s="43">
        <f t="shared" si="3"/>
        <v>2777.7200000000003</v>
      </c>
    </row>
    <row r="102" spans="1:7" ht="16.5" x14ac:dyDescent="0.3">
      <c r="A102" s="46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2"/>
        <v>28969</v>
      </c>
      <c r="G102" s="15">
        <f t="shared" si="3"/>
        <v>2867931</v>
      </c>
    </row>
    <row r="103" spans="1:7" ht="16.5" x14ac:dyDescent="0.3">
      <c r="A103" s="46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2"/>
        <v>40402.197</v>
      </c>
      <c r="G103" s="15">
        <f t="shared" si="3"/>
        <v>26625047.822999999</v>
      </c>
    </row>
    <row r="104" spans="1:7" ht="16.5" x14ac:dyDescent="0.3">
      <c r="A104" s="46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2"/>
        <v>28858.787999999997</v>
      </c>
      <c r="G104" s="15">
        <f t="shared" si="3"/>
        <v>55697460.839999996</v>
      </c>
    </row>
    <row r="105" spans="1:7" ht="16.5" x14ac:dyDescent="0.3">
      <c r="A105" s="46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2"/>
        <v>9956.25</v>
      </c>
      <c r="G105" s="15">
        <f t="shared" si="3"/>
        <v>11937543.75</v>
      </c>
    </row>
    <row r="106" spans="1:7" ht="16.5" x14ac:dyDescent="0.3">
      <c r="A106" s="46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2"/>
        <v>306.8</v>
      </c>
      <c r="G106" s="15">
        <f t="shared" si="3"/>
        <v>16843320</v>
      </c>
    </row>
    <row r="107" spans="1:7" ht="16.5" x14ac:dyDescent="0.3">
      <c r="A107" s="46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2"/>
        <v>306.8</v>
      </c>
      <c r="G107" s="15">
        <f t="shared" si="3"/>
        <v>7344178.4000000004</v>
      </c>
    </row>
    <row r="108" spans="1:7" ht="16.5" x14ac:dyDescent="0.3">
      <c r="A108" s="46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2"/>
        <v>413</v>
      </c>
      <c r="G108" s="15">
        <f t="shared" si="3"/>
        <v>826000</v>
      </c>
    </row>
    <row r="109" spans="1:7" ht="16.5" x14ac:dyDescent="0.3">
      <c r="A109" s="46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2"/>
        <v>13688</v>
      </c>
      <c r="G109" s="15">
        <f t="shared" si="3"/>
        <v>13688000</v>
      </c>
    </row>
    <row r="110" spans="1:7" ht="16.5" x14ac:dyDescent="0.3">
      <c r="A110" s="46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2"/>
        <v>14160</v>
      </c>
      <c r="G110" s="15">
        <f t="shared" si="3"/>
        <v>283200</v>
      </c>
    </row>
    <row r="111" spans="1:7" ht="16.5" x14ac:dyDescent="0.3">
      <c r="A111" s="46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2"/>
        <v>3658</v>
      </c>
      <c r="G111" s="15">
        <f t="shared" si="3"/>
        <v>153636</v>
      </c>
    </row>
    <row r="112" spans="1:7" ht="16.5" x14ac:dyDescent="0.3">
      <c r="A112" s="46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2"/>
        <v>2950</v>
      </c>
      <c r="G112" s="15">
        <f t="shared" si="3"/>
        <v>354000</v>
      </c>
    </row>
    <row r="113" spans="1:7" ht="16.5" x14ac:dyDescent="0.3">
      <c r="A113" s="46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2"/>
        <v>708</v>
      </c>
      <c r="G113" s="15">
        <f t="shared" si="3"/>
        <v>198240</v>
      </c>
    </row>
    <row r="114" spans="1:7" ht="16.5" x14ac:dyDescent="0.3">
      <c r="A114" s="46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2"/>
        <v>4838</v>
      </c>
      <c r="G114" s="15">
        <f t="shared" si="3"/>
        <v>280604</v>
      </c>
    </row>
    <row r="115" spans="1:7" ht="16.5" x14ac:dyDescent="0.3">
      <c r="A115" s="46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2"/>
        <v>424.8</v>
      </c>
      <c r="G115" s="15">
        <f t="shared" si="3"/>
        <v>110872.8</v>
      </c>
    </row>
    <row r="116" spans="1:7" ht="16.5" x14ac:dyDescent="0.3">
      <c r="A116" s="46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2"/>
        <v>82.6</v>
      </c>
      <c r="G116" s="15">
        <f t="shared" si="3"/>
        <v>6324929.7999999998</v>
      </c>
    </row>
    <row r="117" spans="1:7" ht="16.5" x14ac:dyDescent="0.3">
      <c r="A117" s="46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2"/>
        <v>236</v>
      </c>
      <c r="G117" s="15">
        <f t="shared" si="3"/>
        <v>25092228</v>
      </c>
    </row>
    <row r="118" spans="1:7" ht="16.5" x14ac:dyDescent="0.3">
      <c r="A118" s="46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2"/>
        <v>10974</v>
      </c>
      <c r="G118" s="15">
        <f t="shared" si="3"/>
        <v>746232</v>
      </c>
    </row>
    <row r="119" spans="1:7" ht="16.5" x14ac:dyDescent="0.3">
      <c r="A119" s="46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2"/>
        <v>381.14</v>
      </c>
      <c r="G119" s="15">
        <f t="shared" si="3"/>
        <v>3011006</v>
      </c>
    </row>
    <row r="120" spans="1:7" ht="16.5" x14ac:dyDescent="0.3">
      <c r="A120" s="46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2"/>
        <v>382.32</v>
      </c>
      <c r="G120" s="15">
        <f t="shared" si="3"/>
        <v>152928</v>
      </c>
    </row>
    <row r="121" spans="1:7" ht="16.5" x14ac:dyDescent="0.3">
      <c r="A121" s="46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2"/>
        <v>5062.2</v>
      </c>
      <c r="G121" s="15">
        <f t="shared" si="3"/>
        <v>5062200</v>
      </c>
    </row>
    <row r="122" spans="1:7" ht="16.5" x14ac:dyDescent="0.3">
      <c r="A122" s="46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2"/>
        <v>6341.1783999999998</v>
      </c>
      <c r="G122" s="15">
        <f t="shared" si="3"/>
        <v>596070.7696</v>
      </c>
    </row>
    <row r="123" spans="1:7" ht="16.5" x14ac:dyDescent="0.3">
      <c r="A123" s="46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2"/>
        <v>826</v>
      </c>
      <c r="G123" s="15">
        <f t="shared" si="3"/>
        <v>908600</v>
      </c>
    </row>
    <row r="124" spans="1:7" ht="16.5" x14ac:dyDescent="0.3">
      <c r="A124" s="46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2"/>
        <v>277.3</v>
      </c>
      <c r="G124" s="15">
        <f t="shared" si="3"/>
        <v>87349.5</v>
      </c>
    </row>
    <row r="125" spans="1:7" ht="16.5" x14ac:dyDescent="0.3">
      <c r="A125" s="46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2"/>
        <v>354</v>
      </c>
      <c r="G125" s="15">
        <f t="shared" si="3"/>
        <v>125670</v>
      </c>
    </row>
    <row r="126" spans="1:7" ht="16.5" x14ac:dyDescent="0.3">
      <c r="A126" s="46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2"/>
        <v>4720</v>
      </c>
      <c r="G126" s="15">
        <f t="shared" si="3"/>
        <v>585280</v>
      </c>
    </row>
    <row r="127" spans="1:7" ht="16.5" x14ac:dyDescent="0.3">
      <c r="A127" s="46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2"/>
        <v>4720</v>
      </c>
      <c r="G127" s="15">
        <f t="shared" si="3"/>
        <v>174640</v>
      </c>
    </row>
    <row r="128" spans="1:7" ht="16.5" x14ac:dyDescent="0.3">
      <c r="A128" s="46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2"/>
        <v>1416</v>
      </c>
      <c r="G128" s="15">
        <f t="shared" si="3"/>
        <v>84960</v>
      </c>
    </row>
    <row r="129" spans="1:7" ht="16.5" x14ac:dyDescent="0.3">
      <c r="A129" s="46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2"/>
        <v>47970.54</v>
      </c>
      <c r="G129" s="15">
        <f t="shared" si="3"/>
        <v>575646.48</v>
      </c>
    </row>
    <row r="130" spans="1:7" ht="16.5" x14ac:dyDescent="0.3">
      <c r="A130" s="46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2"/>
        <v>4307</v>
      </c>
      <c r="G130" s="15">
        <f t="shared" si="3"/>
        <v>8614</v>
      </c>
    </row>
    <row r="131" spans="1:7" ht="16.5" x14ac:dyDescent="0.3">
      <c r="A131" s="46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2"/>
        <v>1118.1207999999999</v>
      </c>
      <c r="G131" s="15">
        <f t="shared" si="3"/>
        <v>2012617.44</v>
      </c>
    </row>
    <row r="132" spans="1:7" ht="16.5" x14ac:dyDescent="0.3">
      <c r="A132" s="46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2"/>
        <v>55.46</v>
      </c>
      <c r="G132" s="15">
        <f t="shared" si="3"/>
        <v>27730</v>
      </c>
    </row>
    <row r="133" spans="1:7" ht="16.5" x14ac:dyDescent="0.3">
      <c r="A133" s="46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2"/>
        <v>1416</v>
      </c>
      <c r="G133" s="15">
        <f t="shared" si="3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2"/>
        <v>2478</v>
      </c>
      <c r="G134" s="15">
        <f t="shared" si="3"/>
        <v>12390</v>
      </c>
    </row>
    <row r="135" spans="1:7" ht="16.5" x14ac:dyDescent="0.3">
      <c r="A135" s="46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4">D135*0.18+D135</f>
        <v>9204</v>
      </c>
      <c r="G135" s="15">
        <f t="shared" ref="G135:G191" si="5">C135*F135</f>
        <v>9204</v>
      </c>
    </row>
    <row r="136" spans="1:7" ht="16.5" x14ac:dyDescent="0.3">
      <c r="A136" s="46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4"/>
        <v>9558</v>
      </c>
      <c r="G136" s="15">
        <f t="shared" si="5"/>
        <v>133812</v>
      </c>
    </row>
    <row r="137" spans="1:7" ht="16.5" x14ac:dyDescent="0.3">
      <c r="A137" s="46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4"/>
        <v>4891.1000000000004</v>
      </c>
      <c r="G137" s="15">
        <f t="shared" si="5"/>
        <v>34237.700000000004</v>
      </c>
    </row>
    <row r="138" spans="1:7" ht="16.5" x14ac:dyDescent="0.3">
      <c r="A138" s="46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4"/>
        <v>19824</v>
      </c>
      <c r="G138" s="15">
        <f t="shared" si="5"/>
        <v>515424</v>
      </c>
    </row>
    <row r="139" spans="1:7" ht="16.5" x14ac:dyDescent="0.3">
      <c r="A139" s="46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4"/>
        <v>16874</v>
      </c>
      <c r="G139" s="15">
        <f t="shared" si="5"/>
        <v>320606</v>
      </c>
    </row>
    <row r="140" spans="1:7" ht="16.5" x14ac:dyDescent="0.3">
      <c r="A140" s="46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4"/>
        <v>5664</v>
      </c>
      <c r="G140" s="15">
        <f t="shared" si="5"/>
        <v>28320</v>
      </c>
    </row>
    <row r="141" spans="1:7" ht="16.5" x14ac:dyDescent="0.3">
      <c r="A141" s="46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4"/>
        <v>8850</v>
      </c>
      <c r="G141" s="15">
        <f t="shared" si="5"/>
        <v>8850</v>
      </c>
    </row>
    <row r="142" spans="1:7" ht="16.5" x14ac:dyDescent="0.3">
      <c r="A142" s="46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4"/>
        <v>9204</v>
      </c>
      <c r="G142" s="15">
        <f t="shared" si="5"/>
        <v>82836</v>
      </c>
    </row>
    <row r="143" spans="1:7" ht="16.5" x14ac:dyDescent="0.3">
      <c r="A143" s="46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4"/>
        <v>2832</v>
      </c>
      <c r="G143" s="15">
        <f t="shared" si="5"/>
        <v>141600</v>
      </c>
    </row>
    <row r="144" spans="1:7" ht="16.5" x14ac:dyDescent="0.3">
      <c r="A144" s="46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4"/>
        <v>46610</v>
      </c>
      <c r="G144" s="15">
        <f t="shared" si="5"/>
        <v>186440</v>
      </c>
    </row>
    <row r="145" spans="1:7" ht="16.5" x14ac:dyDescent="0.3">
      <c r="A145" s="46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4"/>
        <v>19470</v>
      </c>
      <c r="G145" s="15">
        <f t="shared" si="5"/>
        <v>389400</v>
      </c>
    </row>
    <row r="146" spans="1:7" ht="16.5" x14ac:dyDescent="0.3">
      <c r="A146" s="46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4"/>
        <v>79.06</v>
      </c>
      <c r="G146" s="15">
        <f t="shared" si="5"/>
        <v>158120</v>
      </c>
    </row>
    <row r="147" spans="1:7" ht="16.5" x14ac:dyDescent="0.3">
      <c r="A147" s="46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4"/>
        <v>354</v>
      </c>
      <c r="G147" s="15">
        <f t="shared" si="5"/>
        <v>229392</v>
      </c>
    </row>
    <row r="148" spans="1:7" ht="16.5" x14ac:dyDescent="0.3">
      <c r="A148" s="46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4"/>
        <v>413</v>
      </c>
      <c r="G148" s="15">
        <f t="shared" si="5"/>
        <v>413000</v>
      </c>
    </row>
    <row r="149" spans="1:7" ht="16.5" x14ac:dyDescent="0.3">
      <c r="A149" s="46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4"/>
        <v>43.66</v>
      </c>
      <c r="G149" s="15">
        <f t="shared" si="5"/>
        <v>78588</v>
      </c>
    </row>
    <row r="150" spans="1:7" ht="16.5" x14ac:dyDescent="0.3">
      <c r="A150" s="46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4"/>
        <v>295</v>
      </c>
      <c r="G150" s="15">
        <f t="shared" si="5"/>
        <v>295000</v>
      </c>
    </row>
    <row r="151" spans="1:7" ht="16.5" x14ac:dyDescent="0.3">
      <c r="A151" s="46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4"/>
        <v>79.06</v>
      </c>
      <c r="G151" s="15">
        <f t="shared" si="5"/>
        <v>237180</v>
      </c>
    </row>
    <row r="152" spans="1:7" ht="31.5" customHeight="1" x14ac:dyDescent="0.3">
      <c r="A152" s="46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4"/>
        <v>4594.92</v>
      </c>
      <c r="G152" s="15">
        <f t="shared" si="5"/>
        <v>4594.92</v>
      </c>
    </row>
    <row r="153" spans="1:7" ht="16.5" x14ac:dyDescent="0.3">
      <c r="A153" s="46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4"/>
        <v>41064</v>
      </c>
      <c r="G153" s="15">
        <f t="shared" si="5"/>
        <v>82128</v>
      </c>
    </row>
    <row r="154" spans="1:7" ht="28.5" customHeight="1" x14ac:dyDescent="0.3">
      <c r="A154" s="46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4"/>
        <v>5197.8999999999996</v>
      </c>
      <c r="G154" s="15">
        <f t="shared" si="5"/>
        <v>5197.8999999999996</v>
      </c>
    </row>
    <row r="155" spans="1:7" ht="16.5" x14ac:dyDescent="0.3">
      <c r="A155" s="46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4"/>
        <v>69006.399999999994</v>
      </c>
      <c r="G155" s="15">
        <f t="shared" si="5"/>
        <v>138012.79999999999</v>
      </c>
    </row>
    <row r="156" spans="1:7" ht="16.5" x14ac:dyDescent="0.3">
      <c r="A156" s="46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4"/>
        <v>2141.6999999999998</v>
      </c>
      <c r="G156" s="15">
        <f t="shared" si="5"/>
        <v>4283.3999999999996</v>
      </c>
    </row>
    <row r="157" spans="1:7" ht="16.5" x14ac:dyDescent="0.3">
      <c r="A157" s="46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4"/>
        <v>279058.2</v>
      </c>
      <c r="G157" s="15">
        <f t="shared" si="5"/>
        <v>279058.2</v>
      </c>
    </row>
    <row r="158" spans="1:7" ht="30.75" customHeight="1" x14ac:dyDescent="0.3">
      <c r="A158" s="46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4"/>
        <v>188.8</v>
      </c>
      <c r="G158" s="15">
        <f t="shared" si="5"/>
        <v>18880</v>
      </c>
    </row>
    <row r="159" spans="1:7" ht="21" customHeight="1" x14ac:dyDescent="0.3">
      <c r="A159" s="46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4"/>
        <v>236</v>
      </c>
      <c r="G159" s="15">
        <f t="shared" si="5"/>
        <v>14160000</v>
      </c>
    </row>
    <row r="160" spans="1:7" ht="27.75" customHeight="1" x14ac:dyDescent="0.3">
      <c r="A160" s="46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4"/>
        <v>130.97999999999999</v>
      </c>
      <c r="G160" s="15">
        <f t="shared" si="5"/>
        <v>6156.0599999999995</v>
      </c>
    </row>
    <row r="161" spans="1:7" ht="16.5" x14ac:dyDescent="0.3">
      <c r="A161" s="46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4"/>
        <v>212.4</v>
      </c>
      <c r="G161" s="15">
        <f t="shared" si="5"/>
        <v>12956.4</v>
      </c>
    </row>
    <row r="162" spans="1:7" ht="16.5" x14ac:dyDescent="0.3">
      <c r="A162" s="46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4"/>
        <v>107.38</v>
      </c>
      <c r="G162" s="15">
        <f t="shared" si="5"/>
        <v>294221.2</v>
      </c>
    </row>
    <row r="163" spans="1:7" ht="16.5" x14ac:dyDescent="0.3">
      <c r="A163" s="46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4"/>
        <v>135.69999999999999</v>
      </c>
      <c r="G163" s="15">
        <f t="shared" si="5"/>
        <v>18998</v>
      </c>
    </row>
    <row r="164" spans="1:7" ht="16.5" x14ac:dyDescent="0.3">
      <c r="A164" s="46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4"/>
        <v>130.97999999999999</v>
      </c>
      <c r="G164" s="15">
        <f t="shared" si="5"/>
        <v>52130.039999999994</v>
      </c>
    </row>
    <row r="165" spans="1:7" ht="16.5" x14ac:dyDescent="0.3">
      <c r="A165" s="46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4"/>
        <v>136.88</v>
      </c>
      <c r="G165" s="15">
        <f t="shared" si="5"/>
        <v>1642.56</v>
      </c>
    </row>
    <row r="166" spans="1:7" ht="16.5" x14ac:dyDescent="0.3">
      <c r="A166" s="46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4"/>
        <v>147.5</v>
      </c>
      <c r="G166" s="15">
        <f t="shared" si="5"/>
        <v>16225</v>
      </c>
    </row>
    <row r="167" spans="1:7" ht="16.5" x14ac:dyDescent="0.3">
      <c r="A167" s="46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4"/>
        <v>89.68</v>
      </c>
      <c r="G167" s="15">
        <f t="shared" si="5"/>
        <v>49324.000000000007</v>
      </c>
    </row>
    <row r="168" spans="1:7" ht="16.5" x14ac:dyDescent="0.3">
      <c r="A168" s="46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4"/>
        <v>236</v>
      </c>
      <c r="G168" s="15">
        <f t="shared" si="5"/>
        <v>16520</v>
      </c>
    </row>
    <row r="169" spans="1:7" ht="16.5" x14ac:dyDescent="0.3">
      <c r="A169" s="46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4"/>
        <v>231.28</v>
      </c>
      <c r="G169" s="15">
        <f t="shared" si="5"/>
        <v>4856.88</v>
      </c>
    </row>
    <row r="170" spans="1:7" ht="16.5" x14ac:dyDescent="0.3">
      <c r="A170" s="46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4"/>
        <v>156.94</v>
      </c>
      <c r="G170" s="15">
        <f t="shared" si="5"/>
        <v>40176.639999999999</v>
      </c>
    </row>
    <row r="171" spans="1:7" ht="16.5" x14ac:dyDescent="0.3">
      <c r="A171" s="46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4"/>
        <v>44.84</v>
      </c>
      <c r="G171" s="15">
        <f t="shared" si="5"/>
        <v>161424</v>
      </c>
    </row>
    <row r="172" spans="1:7" ht="16.5" x14ac:dyDescent="0.3">
      <c r="A172" s="46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4"/>
        <v>1298</v>
      </c>
      <c r="G172" s="15">
        <f t="shared" si="5"/>
        <v>38940</v>
      </c>
    </row>
    <row r="173" spans="1:7" ht="16.5" x14ac:dyDescent="0.3">
      <c r="A173" s="46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4"/>
        <v>48.38</v>
      </c>
      <c r="G173" s="15">
        <f t="shared" si="5"/>
        <v>31108.34</v>
      </c>
    </row>
    <row r="174" spans="1:7" ht="16.5" x14ac:dyDescent="0.3">
      <c r="A174" s="46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4"/>
        <v>56.64</v>
      </c>
      <c r="G174" s="15">
        <f t="shared" si="5"/>
        <v>33984</v>
      </c>
    </row>
    <row r="175" spans="1:7" ht="16.5" x14ac:dyDescent="0.3">
      <c r="A175" s="46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4"/>
        <v>225.38</v>
      </c>
      <c r="G175" s="15">
        <f t="shared" si="5"/>
        <v>47329.799999999996</v>
      </c>
    </row>
    <row r="176" spans="1:7" ht="16.5" x14ac:dyDescent="0.3">
      <c r="A176" s="46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4"/>
        <v>30.68</v>
      </c>
      <c r="G176" s="15">
        <f t="shared" si="5"/>
        <v>239304</v>
      </c>
    </row>
    <row r="177" spans="1:7" ht="16.5" x14ac:dyDescent="0.3">
      <c r="A177" s="46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5"/>
        <v>16470000</v>
      </c>
    </row>
    <row r="178" spans="1:7" ht="16.5" x14ac:dyDescent="0.3">
      <c r="A178" s="46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5"/>
        <v>70000</v>
      </c>
    </row>
    <row r="179" spans="1:7" ht="16.5" x14ac:dyDescent="0.3">
      <c r="A179" s="46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5"/>
        <v>20220000</v>
      </c>
    </row>
    <row r="180" spans="1:7" ht="16.5" x14ac:dyDescent="0.3">
      <c r="A180" s="46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5"/>
        <v>10837500</v>
      </c>
    </row>
    <row r="181" spans="1:7" ht="16.5" x14ac:dyDescent="0.3">
      <c r="A181" s="46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5"/>
        <v>11962500</v>
      </c>
    </row>
    <row r="182" spans="1:7" ht="33" customHeight="1" x14ac:dyDescent="0.3">
      <c r="A182" s="46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5"/>
        <v>12640.041999999999</v>
      </c>
    </row>
    <row r="183" spans="1:7" ht="21.75" customHeight="1" x14ac:dyDescent="0.3">
      <c r="A183" s="44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5"/>
        <v>26620.800000000003</v>
      </c>
    </row>
    <row r="184" spans="1:7" ht="32.25" customHeight="1" x14ac:dyDescent="0.3">
      <c r="A184" s="44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5"/>
        <v>43270600</v>
      </c>
    </row>
    <row r="185" spans="1:7" ht="52.5" customHeight="1" x14ac:dyDescent="0.3">
      <c r="A185" s="45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6">D185*0.18+D185</f>
        <v>6372</v>
      </c>
      <c r="G185" s="15">
        <f t="shared" si="5"/>
        <v>7327800</v>
      </c>
    </row>
    <row r="186" spans="1:7" ht="36.75" customHeight="1" x14ac:dyDescent="0.3">
      <c r="A186" s="45"/>
      <c r="B186" s="17" t="s">
        <v>367</v>
      </c>
      <c r="C186" s="27">
        <v>380</v>
      </c>
      <c r="D186" s="25">
        <v>29600</v>
      </c>
      <c r="E186" s="31"/>
      <c r="F186" s="15">
        <f t="shared" si="6"/>
        <v>34928</v>
      </c>
      <c r="G186" s="15">
        <f t="shared" si="5"/>
        <v>13272640</v>
      </c>
    </row>
    <row r="187" spans="1:7" ht="33.75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6"/>
        <v>31270</v>
      </c>
      <c r="G187" s="15">
        <f t="shared" si="5"/>
        <v>118826000</v>
      </c>
    </row>
    <row r="188" spans="1:7" ht="47.25" customHeight="1" x14ac:dyDescent="0.3">
      <c r="A188" s="45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6"/>
        <v>11788.2</v>
      </c>
      <c r="G188" s="15">
        <f t="shared" si="5"/>
        <v>13556430</v>
      </c>
    </row>
    <row r="189" spans="1:7" ht="48.75" customHeight="1" x14ac:dyDescent="0.3">
      <c r="A189" s="45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6"/>
        <v>29028</v>
      </c>
      <c r="G189" s="15">
        <f t="shared" si="5"/>
        <v>11030640</v>
      </c>
    </row>
    <row r="190" spans="1:7" ht="27" customHeight="1" x14ac:dyDescent="0.3">
      <c r="A190" s="45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6"/>
        <v>3776</v>
      </c>
      <c r="G190" s="15">
        <f t="shared" si="5"/>
        <v>14348800</v>
      </c>
    </row>
    <row r="191" spans="1:7" ht="16.5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6"/>
        <v>2348.1999999999998</v>
      </c>
      <c r="G191" s="15">
        <f t="shared" si="5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</sheetData>
  <mergeCells count="14">
    <mergeCell ref="A24:A32"/>
    <mergeCell ref="A1:H1"/>
    <mergeCell ref="A3:H3"/>
    <mergeCell ref="F4:G4"/>
    <mergeCell ref="A7:A14"/>
    <mergeCell ref="A15:A23"/>
    <mergeCell ref="A91:A99"/>
    <mergeCell ref="A100:A101"/>
    <mergeCell ref="A38:A41"/>
    <mergeCell ref="A42:A43"/>
    <mergeCell ref="A46:A47"/>
    <mergeCell ref="A48:A50"/>
    <mergeCell ref="A51:A71"/>
    <mergeCell ref="A72:A90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9" sqref="B19"/>
    </sheetView>
  </sheetViews>
  <sheetFormatPr baseColWidth="10" defaultRowHeight="15" x14ac:dyDescent="0.25"/>
  <cols>
    <col min="1" max="1" width="5.140625" customWidth="1"/>
    <col min="2" max="2" width="74.7109375" customWidth="1"/>
    <col min="3" max="3" width="23.7109375" customWidth="1"/>
  </cols>
  <sheetData>
    <row r="1" spans="1:8" ht="18" x14ac:dyDescent="0.25">
      <c r="A1" s="701" t="s">
        <v>592</v>
      </c>
      <c r="B1" s="701"/>
      <c r="C1" s="701"/>
      <c r="D1" s="218"/>
      <c r="E1" s="218"/>
      <c r="F1" s="218"/>
      <c r="G1" s="218"/>
      <c r="H1" s="218"/>
    </row>
    <row r="2" spans="1:8" ht="15.75" x14ac:dyDescent="0.25">
      <c r="A2" s="691" t="s">
        <v>953</v>
      </c>
      <c r="B2" s="691"/>
      <c r="C2" s="691"/>
      <c r="D2" s="219"/>
      <c r="E2" s="219"/>
      <c r="F2" s="219"/>
      <c r="G2" s="219"/>
      <c r="H2" s="219"/>
    </row>
    <row r="3" spans="1:8" ht="16.5" x14ac:dyDescent="0.3">
      <c r="A3" s="714"/>
      <c r="B3" s="714"/>
      <c r="C3" s="714"/>
      <c r="D3" s="77"/>
      <c r="E3" s="77"/>
      <c r="F3" s="183"/>
      <c r="G3" s="77"/>
      <c r="H3" s="77"/>
    </row>
    <row r="4" spans="1:8" ht="18" x14ac:dyDescent="0.25">
      <c r="A4" s="701" t="s">
        <v>1085</v>
      </c>
      <c r="B4" s="701"/>
      <c r="C4" s="701"/>
      <c r="D4" s="218"/>
      <c r="E4" s="218"/>
      <c r="F4" s="218"/>
      <c r="G4" s="218"/>
      <c r="H4" s="218"/>
    </row>
    <row r="6" spans="1:8" x14ac:dyDescent="0.25">
      <c r="A6" s="221" t="s">
        <v>402</v>
      </c>
      <c r="B6" s="221" t="s">
        <v>1086</v>
      </c>
      <c r="C6" s="221" t="s">
        <v>1087</v>
      </c>
    </row>
    <row r="7" spans="1:8" x14ac:dyDescent="0.25">
      <c r="A7" s="139">
        <v>1</v>
      </c>
      <c r="B7" s="139" t="s">
        <v>1076</v>
      </c>
      <c r="C7" s="139">
        <v>15</v>
      </c>
    </row>
    <row r="8" spans="1:8" x14ac:dyDescent="0.25">
      <c r="A8" s="139">
        <v>2</v>
      </c>
      <c r="B8" s="139" t="s">
        <v>1074</v>
      </c>
      <c r="C8" s="139">
        <v>37</v>
      </c>
    </row>
    <row r="9" spans="1:8" ht="30" x14ac:dyDescent="0.25">
      <c r="A9" s="139">
        <v>3</v>
      </c>
      <c r="B9" s="140" t="s">
        <v>1084</v>
      </c>
      <c r="C9" s="139">
        <v>90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C3" sqref="C3"/>
    </sheetView>
  </sheetViews>
  <sheetFormatPr baseColWidth="10" defaultRowHeight="16.5" x14ac:dyDescent="0.3"/>
  <cols>
    <col min="1" max="1" width="4.85546875" style="54" customWidth="1"/>
    <col min="2" max="2" width="1.28515625" style="54" hidden="1" customWidth="1"/>
    <col min="3" max="3" width="53.140625" style="54" customWidth="1"/>
    <col min="4" max="4" width="19" style="54" customWidth="1"/>
    <col min="5" max="5" width="27" style="54" hidden="1" customWidth="1"/>
    <col min="6" max="6" width="30" style="54" customWidth="1"/>
    <col min="7" max="7" width="25.85546875" style="127" customWidth="1"/>
    <col min="8" max="8" width="28.140625" style="127" hidden="1" customWidth="1"/>
    <col min="9" max="9" width="22" style="54" customWidth="1"/>
    <col min="10" max="10" width="21.42578125" style="54" customWidth="1"/>
  </cols>
  <sheetData>
    <row r="1" spans="1:10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  <c r="I1" s="701"/>
      <c r="J1" s="701"/>
    </row>
    <row r="2" spans="1:10" ht="15.75" x14ac:dyDescent="0.25">
      <c r="A2" s="691" t="s">
        <v>953</v>
      </c>
      <c r="B2" s="691"/>
      <c r="C2" s="691"/>
      <c r="D2" s="691"/>
      <c r="E2" s="691"/>
      <c r="F2" s="691"/>
      <c r="G2" s="691"/>
      <c r="H2" s="691"/>
      <c r="I2" s="691"/>
      <c r="J2" s="691"/>
    </row>
    <row r="3" spans="1:10" x14ac:dyDescent="0.3">
      <c r="A3" s="225"/>
      <c r="B3" s="225"/>
      <c r="C3" s="225"/>
      <c r="D3" s="225"/>
      <c r="E3" s="225"/>
      <c r="F3" s="225"/>
      <c r="G3" s="183"/>
      <c r="H3" s="183"/>
      <c r="I3" s="225"/>
      <c r="J3" s="225"/>
    </row>
    <row r="4" spans="1:10" ht="18" x14ac:dyDescent="0.25">
      <c r="A4" s="701" t="s">
        <v>1110</v>
      </c>
      <c r="B4" s="701"/>
      <c r="C4" s="701"/>
      <c r="D4" s="701"/>
      <c r="E4" s="701"/>
      <c r="F4" s="701"/>
      <c r="G4" s="701"/>
      <c r="H4" s="701"/>
      <c r="I4" s="701"/>
      <c r="J4" s="701"/>
    </row>
    <row r="5" spans="1:10" x14ac:dyDescent="0.3">
      <c r="B5" s="62"/>
      <c r="C5" s="4"/>
      <c r="D5" s="4"/>
      <c r="E5" s="4"/>
      <c r="F5" s="4"/>
      <c r="G5" s="182"/>
      <c r="H5" s="182"/>
      <c r="I5" s="671"/>
      <c r="J5" s="671"/>
    </row>
    <row r="6" spans="1:10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/>
      <c r="I6" s="175" t="s">
        <v>5</v>
      </c>
      <c r="J6" s="176" t="s">
        <v>6</v>
      </c>
    </row>
    <row r="7" spans="1:10" x14ac:dyDescent="0.3">
      <c r="A7" s="22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30"/>
      <c r="I7" s="15">
        <f t="shared" ref="I7:I72" si="0">E7*0.18+E7</f>
        <v>51126.6152</v>
      </c>
      <c r="J7" s="15">
        <f t="shared" ref="J7:J72" si="1">D7*I7</f>
        <v>5112661.5199999996</v>
      </c>
    </row>
    <row r="8" spans="1:10" x14ac:dyDescent="0.3">
      <c r="A8" s="22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30"/>
      <c r="I8" s="15">
        <f t="shared" si="0"/>
        <v>43611.584600000002</v>
      </c>
      <c r="J8" s="15">
        <f t="shared" si="1"/>
        <v>9899829.7041999996</v>
      </c>
    </row>
    <row r="9" spans="1:10" ht="33" x14ac:dyDescent="0.3">
      <c r="A9" s="22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30"/>
      <c r="I9" s="15">
        <f t="shared" si="0"/>
        <v>61972.195800000001</v>
      </c>
      <c r="J9" s="15">
        <f t="shared" si="1"/>
        <v>5391581.0345999999</v>
      </c>
    </row>
    <row r="10" spans="1:10" x14ac:dyDescent="0.3">
      <c r="A10" s="22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30"/>
      <c r="I10" s="15">
        <f t="shared" si="0"/>
        <v>61417.253599999996</v>
      </c>
      <c r="J10" s="15">
        <f t="shared" si="1"/>
        <v>24075563.411199998</v>
      </c>
    </row>
    <row r="11" spans="1:10" ht="409.6" x14ac:dyDescent="0.3">
      <c r="A11" s="22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30"/>
      <c r="I11" s="15">
        <f t="shared" si="0"/>
        <v>28969</v>
      </c>
      <c r="J11" s="15">
        <f t="shared" si="1"/>
        <v>2867931</v>
      </c>
    </row>
    <row r="12" spans="1:10" ht="255.75" x14ac:dyDescent="0.3">
      <c r="A12" s="22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84"/>
      <c r="I12" s="15">
        <f t="shared" si="0"/>
        <v>6341.1783999999998</v>
      </c>
      <c r="J12" s="15">
        <f t="shared" si="1"/>
        <v>596070.7696</v>
      </c>
    </row>
    <row r="13" spans="1:10" ht="33" x14ac:dyDescent="0.3">
      <c r="A13" s="222" t="s">
        <v>409</v>
      </c>
      <c r="B13" s="680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30"/>
      <c r="I13" s="15">
        <f t="shared" si="0"/>
        <v>4550.08</v>
      </c>
      <c r="J13" s="15">
        <f t="shared" si="1"/>
        <v>13577438.720000001</v>
      </c>
    </row>
    <row r="14" spans="1:10" x14ac:dyDescent="0.3">
      <c r="A14" s="222" t="s">
        <v>410</v>
      </c>
      <c r="B14" s="680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30"/>
      <c r="I14" s="15">
        <f t="shared" si="0"/>
        <v>7256.8819999999996</v>
      </c>
      <c r="J14" s="15">
        <f t="shared" si="1"/>
        <v>91937438.057999998</v>
      </c>
    </row>
    <row r="15" spans="1:10" x14ac:dyDescent="0.3">
      <c r="A15" s="222" t="s">
        <v>411</v>
      </c>
      <c r="B15" s="680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30"/>
      <c r="I15" s="15">
        <f t="shared" si="0"/>
        <v>6021.3275999999996</v>
      </c>
      <c r="J15" s="15">
        <f t="shared" si="1"/>
        <v>94251840.92279999</v>
      </c>
    </row>
    <row r="16" spans="1:10" x14ac:dyDescent="0.3">
      <c r="A16" s="222" t="s">
        <v>412</v>
      </c>
      <c r="B16" s="680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30"/>
      <c r="I16" s="15">
        <f t="shared" si="0"/>
        <v>507.77760000000001</v>
      </c>
      <c r="J16" s="15">
        <f t="shared" si="1"/>
        <v>9655391.0639999993</v>
      </c>
    </row>
    <row r="17" spans="1:10" x14ac:dyDescent="0.3">
      <c r="A17" s="222" t="s">
        <v>413</v>
      </c>
      <c r="B17" s="680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30"/>
      <c r="I17" s="15">
        <f t="shared" si="0"/>
        <v>1820.5275999999999</v>
      </c>
      <c r="J17" s="15">
        <f t="shared" si="1"/>
        <v>3823107.96</v>
      </c>
    </row>
    <row r="18" spans="1:10" x14ac:dyDescent="0.3">
      <c r="A18" s="222" t="s">
        <v>414</v>
      </c>
      <c r="B18" s="680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30"/>
      <c r="I18" s="15">
        <f t="shared" si="0"/>
        <v>26605.247599999999</v>
      </c>
      <c r="J18" s="15">
        <f t="shared" si="1"/>
        <v>7210022.0995999994</v>
      </c>
    </row>
    <row r="19" spans="1:10" x14ac:dyDescent="0.3">
      <c r="A19" s="222" t="s">
        <v>415</v>
      </c>
      <c r="B19" s="680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30"/>
      <c r="I19" s="15">
        <f t="shared" si="0"/>
        <v>52510</v>
      </c>
      <c r="J19" s="15">
        <f t="shared" si="1"/>
        <v>79762690</v>
      </c>
    </row>
    <row r="20" spans="1:10" x14ac:dyDescent="0.3">
      <c r="A20" s="222" t="s">
        <v>416</v>
      </c>
      <c r="B20" s="680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30"/>
      <c r="I20" s="15">
        <f t="shared" si="0"/>
        <v>32556.2</v>
      </c>
      <c r="J20" s="15">
        <f t="shared" si="1"/>
        <v>3255620</v>
      </c>
    </row>
    <row r="21" spans="1:10" x14ac:dyDescent="0.3">
      <c r="A21" s="222" t="s">
        <v>417</v>
      </c>
      <c r="B21" s="710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30"/>
      <c r="I21" s="15">
        <f t="shared" si="0"/>
        <v>41745.449999999997</v>
      </c>
      <c r="J21" s="15">
        <f t="shared" si="1"/>
        <v>142477220.84999999</v>
      </c>
    </row>
    <row r="22" spans="1:10" x14ac:dyDescent="0.3">
      <c r="A22" s="222" t="s">
        <v>418</v>
      </c>
      <c r="B22" s="710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30"/>
      <c r="I22" s="15">
        <f t="shared" si="0"/>
        <v>7802.9859999999999</v>
      </c>
      <c r="J22" s="15">
        <f t="shared" si="1"/>
        <v>108758018.868</v>
      </c>
    </row>
    <row r="23" spans="1:10" x14ac:dyDescent="0.3">
      <c r="A23" s="222" t="s">
        <v>419</v>
      </c>
      <c r="B23" s="710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30"/>
      <c r="I23" s="15">
        <f t="shared" si="0"/>
        <v>6033.3990000000003</v>
      </c>
      <c r="J23" s="15">
        <f t="shared" si="1"/>
        <v>104848407.82200001</v>
      </c>
    </row>
    <row r="24" spans="1:10" x14ac:dyDescent="0.3">
      <c r="A24" s="222" t="s">
        <v>420</v>
      </c>
      <c r="B24" s="710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30"/>
      <c r="I24" s="15">
        <f t="shared" si="0"/>
        <v>493.59399999999999</v>
      </c>
      <c r="J24" s="15">
        <f t="shared" si="1"/>
        <v>8609760.1419999991</v>
      </c>
    </row>
    <row r="25" spans="1:10" x14ac:dyDescent="0.3">
      <c r="A25" s="222" t="s">
        <v>421</v>
      </c>
      <c r="B25" s="710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30"/>
      <c r="I25" s="15">
        <f t="shared" si="0"/>
        <v>1769.587</v>
      </c>
      <c r="J25" s="15">
        <f t="shared" si="1"/>
        <v>3645349.22</v>
      </c>
    </row>
    <row r="26" spans="1:10" x14ac:dyDescent="0.3">
      <c r="A26" s="222" t="s">
        <v>422</v>
      </c>
      <c r="B26" s="71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30"/>
      <c r="I26" s="15">
        <f t="shared" si="0"/>
        <v>25729.9</v>
      </c>
      <c r="J26" s="15">
        <f t="shared" si="1"/>
        <v>3473536.5</v>
      </c>
    </row>
    <row r="27" spans="1:10" x14ac:dyDescent="0.3">
      <c r="A27" s="222" t="s">
        <v>423</v>
      </c>
      <c r="B27" s="71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30"/>
      <c r="I27" s="15">
        <f t="shared" si="0"/>
        <v>42408.031800000004</v>
      </c>
      <c r="J27" s="15">
        <f t="shared" si="1"/>
        <v>65308368.97200001</v>
      </c>
    </row>
    <row r="28" spans="1:10" x14ac:dyDescent="0.3">
      <c r="A28" s="222" t="s">
        <v>424</v>
      </c>
      <c r="B28" s="71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30"/>
      <c r="I28" s="15">
        <f t="shared" si="0"/>
        <v>273049.14439999999</v>
      </c>
      <c r="J28" s="15">
        <f t="shared" si="1"/>
        <v>21024784.118799999</v>
      </c>
    </row>
    <row r="29" spans="1:10" x14ac:dyDescent="0.3">
      <c r="A29" s="222" t="s">
        <v>425</v>
      </c>
      <c r="B29" s="71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30"/>
      <c r="I29" s="15">
        <f t="shared" si="0"/>
        <v>8260</v>
      </c>
      <c r="J29" s="15">
        <f t="shared" si="1"/>
        <v>379960</v>
      </c>
    </row>
    <row r="30" spans="1:10" x14ac:dyDescent="0.3">
      <c r="A30" s="222" t="s">
        <v>426</v>
      </c>
      <c r="B30" s="680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30"/>
      <c r="I30" s="15">
        <f t="shared" si="0"/>
        <v>3402.3176000000003</v>
      </c>
      <c r="J30" s="15">
        <f t="shared" si="1"/>
        <v>1347317.7696000002</v>
      </c>
    </row>
    <row r="31" spans="1:10" x14ac:dyDescent="0.3">
      <c r="A31" s="222" t="s">
        <v>427</v>
      </c>
      <c r="B31" s="680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30"/>
      <c r="I31" s="15">
        <f t="shared" si="0"/>
        <v>23922.7772</v>
      </c>
      <c r="J31" s="15">
        <f t="shared" si="1"/>
        <v>6746223.1704000002</v>
      </c>
    </row>
    <row r="32" spans="1:10" x14ac:dyDescent="0.3">
      <c r="A32" s="222" t="s">
        <v>428</v>
      </c>
      <c r="B32" s="680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30"/>
      <c r="I32" s="15">
        <f t="shared" si="0"/>
        <v>4380.0183999999999</v>
      </c>
      <c r="J32" s="15">
        <f t="shared" si="1"/>
        <v>1721347.2312</v>
      </c>
    </row>
    <row r="33" spans="1:10" x14ac:dyDescent="0.3">
      <c r="A33" s="222" t="s">
        <v>429</v>
      </c>
      <c r="B33" s="680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30"/>
      <c r="I33" s="15">
        <f t="shared" si="0"/>
        <v>40674.930399999997</v>
      </c>
      <c r="J33" s="15">
        <f t="shared" si="1"/>
        <v>12243154.0504</v>
      </c>
    </row>
    <row r="34" spans="1:10" x14ac:dyDescent="0.3">
      <c r="A34" s="222" t="s">
        <v>430</v>
      </c>
      <c r="B34" s="680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30"/>
      <c r="I34" s="15">
        <f t="shared" si="0"/>
        <v>6909.2067999999999</v>
      </c>
      <c r="J34" s="15">
        <f t="shared" si="1"/>
        <v>13189675.781199999</v>
      </c>
    </row>
    <row r="35" spans="1:10" x14ac:dyDescent="0.3">
      <c r="A35" s="222" t="s">
        <v>431</v>
      </c>
      <c r="B35" s="680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30"/>
      <c r="I35" s="15">
        <f t="shared" si="0"/>
        <v>5742.0806000000002</v>
      </c>
      <c r="J35" s="15">
        <f t="shared" si="1"/>
        <v>19132612.5592</v>
      </c>
    </row>
    <row r="36" spans="1:10" x14ac:dyDescent="0.3">
      <c r="A36" s="222" t="s">
        <v>432</v>
      </c>
      <c r="B36" s="680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30"/>
      <c r="I36" s="15">
        <f t="shared" si="0"/>
        <v>481.35739999999998</v>
      </c>
      <c r="J36" s="15">
        <f t="shared" si="1"/>
        <v>3833530.3336</v>
      </c>
    </row>
    <row r="37" spans="1:10" x14ac:dyDescent="0.3">
      <c r="A37" s="222" t="s">
        <v>433</v>
      </c>
      <c r="B37" s="680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30"/>
      <c r="I37" s="15">
        <f t="shared" si="0"/>
        <v>951.7998</v>
      </c>
      <c r="J37" s="15">
        <f t="shared" si="1"/>
        <v>556802.88300000003</v>
      </c>
    </row>
    <row r="38" spans="1:10" x14ac:dyDescent="0.3">
      <c r="A38" s="222" t="s">
        <v>434</v>
      </c>
      <c r="B38" s="680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30"/>
      <c r="I38" s="15">
        <f t="shared" si="0"/>
        <v>951.7998</v>
      </c>
      <c r="J38" s="15">
        <f t="shared" si="1"/>
        <v>1236387.9402000001</v>
      </c>
    </row>
    <row r="39" spans="1:10" ht="409.5" x14ac:dyDescent="0.3">
      <c r="A39" s="222" t="s">
        <v>435</v>
      </c>
      <c r="B39" s="22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30"/>
      <c r="I39" s="15">
        <f t="shared" si="0"/>
        <v>35683.199999999997</v>
      </c>
      <c r="J39" s="15">
        <f t="shared" si="1"/>
        <v>35683.199999999997</v>
      </c>
    </row>
    <row r="40" spans="1:10" x14ac:dyDescent="0.3">
      <c r="A40" s="222" t="s">
        <v>436</v>
      </c>
      <c r="B40" s="680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30"/>
      <c r="I40" s="15">
        <f t="shared" si="0"/>
        <v>42939.633599999994</v>
      </c>
      <c r="J40" s="15">
        <f t="shared" si="1"/>
        <v>171758.53439999997</v>
      </c>
    </row>
    <row r="41" spans="1:10" ht="30.75" x14ac:dyDescent="0.3">
      <c r="A41" s="222" t="s">
        <v>437</v>
      </c>
      <c r="B41" s="680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30"/>
      <c r="I41" s="15">
        <f t="shared" si="0"/>
        <v>184252.85819999999</v>
      </c>
      <c r="J41" s="15">
        <f t="shared" si="1"/>
        <v>9212642.9100000001</v>
      </c>
    </row>
    <row r="42" spans="1:10" x14ac:dyDescent="0.3">
      <c r="A42" s="222" t="s">
        <v>438</v>
      </c>
      <c r="B42" s="680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30"/>
      <c r="I42" s="15">
        <f t="shared" si="0"/>
        <v>59914.559000000001</v>
      </c>
      <c r="J42" s="15">
        <f t="shared" si="1"/>
        <v>5572053.9869999997</v>
      </c>
    </row>
    <row r="43" spans="1:10" x14ac:dyDescent="0.3">
      <c r="A43" s="222" t="s">
        <v>439</v>
      </c>
      <c r="B43" s="680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30"/>
      <c r="I43" s="15">
        <f t="shared" si="0"/>
        <v>125795.5638</v>
      </c>
      <c r="J43" s="15">
        <f t="shared" si="1"/>
        <v>377386.69140000001</v>
      </c>
    </row>
    <row r="44" spans="1:10" ht="33" x14ac:dyDescent="0.3">
      <c r="A44" s="222" t="s">
        <v>440</v>
      </c>
      <c r="B44" s="680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30"/>
      <c r="I44" s="15">
        <f t="shared" si="0"/>
        <v>7835.2</v>
      </c>
      <c r="J44" s="15">
        <f t="shared" si="1"/>
        <v>15670.4</v>
      </c>
    </row>
    <row r="45" spans="1:10" ht="33" x14ac:dyDescent="0.3">
      <c r="A45" s="222" t="s">
        <v>441</v>
      </c>
      <c r="B45" s="680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30"/>
      <c r="I45" s="15">
        <f t="shared" si="0"/>
        <v>12385.28</v>
      </c>
      <c r="J45" s="15">
        <f t="shared" si="1"/>
        <v>12385.28</v>
      </c>
    </row>
    <row r="46" spans="1:10" ht="379.5" x14ac:dyDescent="0.3">
      <c r="A46" s="222" t="s">
        <v>442</v>
      </c>
      <c r="B46" s="22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30"/>
      <c r="I46" s="15">
        <f t="shared" si="0"/>
        <v>6000.0050000000001</v>
      </c>
      <c r="J46" s="15">
        <f t="shared" si="1"/>
        <v>6000.0050000000001</v>
      </c>
    </row>
    <row r="47" spans="1:10" ht="409.5" x14ac:dyDescent="0.3">
      <c r="A47" s="222" t="s">
        <v>443</v>
      </c>
      <c r="B47" s="22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85"/>
      <c r="I47" s="15">
        <f t="shared" si="0"/>
        <v>56050</v>
      </c>
      <c r="J47" s="15">
        <f t="shared" si="1"/>
        <v>56050</v>
      </c>
    </row>
    <row r="48" spans="1:10" x14ac:dyDescent="0.3">
      <c r="A48" s="222" t="s">
        <v>444</v>
      </c>
      <c r="B48" s="22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30"/>
      <c r="I48" s="15">
        <f>E48*0.18+E48</f>
        <v>40402.197</v>
      </c>
      <c r="J48" s="15">
        <f t="shared" si="1"/>
        <v>58300370.270999998</v>
      </c>
    </row>
    <row r="49" spans="1:10" x14ac:dyDescent="0.3">
      <c r="A49" s="222" t="s">
        <v>445</v>
      </c>
      <c r="B49" s="71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30"/>
      <c r="I49" s="15">
        <v>23925</v>
      </c>
      <c r="J49" s="15">
        <f t="shared" si="1"/>
        <v>8517300</v>
      </c>
    </row>
    <row r="50" spans="1:10" x14ac:dyDescent="0.3">
      <c r="A50" s="222" t="s">
        <v>446</v>
      </c>
      <c r="B50" s="71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30"/>
      <c r="I50" s="15">
        <v>5490</v>
      </c>
      <c r="J50" s="15">
        <f t="shared" si="1"/>
        <v>15284160</v>
      </c>
    </row>
    <row r="51" spans="1:10" x14ac:dyDescent="0.3">
      <c r="A51" s="222" t="s">
        <v>447</v>
      </c>
      <c r="B51" s="71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30"/>
      <c r="I51" s="15">
        <v>72250</v>
      </c>
      <c r="J51" s="15">
        <f t="shared" si="1"/>
        <v>5635500</v>
      </c>
    </row>
    <row r="52" spans="1:10" x14ac:dyDescent="0.3">
      <c r="A52" s="222" t="s">
        <v>448</v>
      </c>
      <c r="B52" s="71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30"/>
      <c r="I52" s="15">
        <v>16850</v>
      </c>
      <c r="J52" s="15">
        <f t="shared" si="1"/>
        <v>17793600</v>
      </c>
    </row>
    <row r="53" spans="1:10" x14ac:dyDescent="0.3">
      <c r="A53" s="222" t="s">
        <v>449</v>
      </c>
      <c r="B53" s="711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30"/>
      <c r="I53" s="15">
        <f>E53*0.18+E53</f>
        <v>28858.787999999997</v>
      </c>
      <c r="J53" s="15">
        <f t="shared" si="1"/>
        <v>53071311.131999992</v>
      </c>
    </row>
    <row r="54" spans="1:10" x14ac:dyDescent="0.3">
      <c r="A54" s="222" t="s">
        <v>450</v>
      </c>
      <c r="B54" s="711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30"/>
      <c r="I54" s="15">
        <f>E54*0.18+E54</f>
        <v>9956.25</v>
      </c>
      <c r="J54" s="15">
        <f t="shared" si="1"/>
        <v>23606268.75</v>
      </c>
    </row>
    <row r="55" spans="1:10" x14ac:dyDescent="0.3">
      <c r="A55" s="222" t="s">
        <v>451</v>
      </c>
      <c r="B55" s="709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30"/>
      <c r="I55" s="15">
        <f t="shared" si="0"/>
        <v>8657.4240000000009</v>
      </c>
      <c r="J55" s="15">
        <f t="shared" si="1"/>
        <v>27288200.448000003</v>
      </c>
    </row>
    <row r="56" spans="1:10" x14ac:dyDescent="0.3">
      <c r="A56" s="222" t="s">
        <v>452</v>
      </c>
      <c r="B56" s="70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30"/>
      <c r="I56" s="15">
        <f t="shared" si="0"/>
        <v>6493.0680000000002</v>
      </c>
      <c r="J56" s="15">
        <f t="shared" si="1"/>
        <v>4675008.96</v>
      </c>
    </row>
    <row r="57" spans="1:10" x14ac:dyDescent="0.3">
      <c r="A57" s="222" t="s">
        <v>453</v>
      </c>
      <c r="B57" s="70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30"/>
      <c r="I57" s="15">
        <f t="shared" si="0"/>
        <v>1105.6600000000001</v>
      </c>
      <c r="J57" s="15">
        <f t="shared" si="1"/>
        <v>59705.640000000007</v>
      </c>
    </row>
    <row r="58" spans="1:10" x14ac:dyDescent="0.3">
      <c r="A58" s="222" t="s">
        <v>454</v>
      </c>
      <c r="B58" s="70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30"/>
      <c r="I58" s="15">
        <f t="shared" si="0"/>
        <v>23010</v>
      </c>
      <c r="J58" s="15">
        <f t="shared" si="1"/>
        <v>6810960</v>
      </c>
    </row>
    <row r="59" spans="1:10" x14ac:dyDescent="0.3">
      <c r="A59" s="222" t="s">
        <v>455</v>
      </c>
      <c r="B59" s="70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30"/>
      <c r="I59" s="15">
        <f t="shared" si="0"/>
        <v>230.1</v>
      </c>
      <c r="J59" s="15">
        <f t="shared" si="1"/>
        <v>3221.4</v>
      </c>
    </row>
    <row r="60" spans="1:10" x14ac:dyDescent="0.3">
      <c r="A60" s="222" t="s">
        <v>456</v>
      </c>
      <c r="B60" s="704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30"/>
      <c r="I60" s="15">
        <f t="shared" si="0"/>
        <v>767</v>
      </c>
      <c r="J60" s="15">
        <f t="shared" si="1"/>
        <v>186381</v>
      </c>
    </row>
    <row r="61" spans="1:10" ht="33" x14ac:dyDescent="0.3">
      <c r="A61" s="222" t="s">
        <v>457</v>
      </c>
      <c r="B61" s="705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30"/>
      <c r="I61" s="15">
        <f t="shared" si="0"/>
        <v>10738</v>
      </c>
      <c r="J61" s="15">
        <f t="shared" si="1"/>
        <v>2276456</v>
      </c>
    </row>
    <row r="62" spans="1:10" x14ac:dyDescent="0.3">
      <c r="A62" s="222" t="s">
        <v>458</v>
      </c>
      <c r="B62" s="705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30"/>
      <c r="I62" s="15">
        <f t="shared" si="0"/>
        <v>708</v>
      </c>
      <c r="J62" s="15">
        <f t="shared" si="1"/>
        <v>283908</v>
      </c>
    </row>
    <row r="63" spans="1:10" x14ac:dyDescent="0.3">
      <c r="A63" s="222" t="s">
        <v>459</v>
      </c>
      <c r="B63" s="705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30"/>
      <c r="I63" s="15">
        <f t="shared" si="0"/>
        <v>1534</v>
      </c>
      <c r="J63" s="15">
        <f t="shared" si="1"/>
        <v>378898</v>
      </c>
    </row>
    <row r="64" spans="1:10" x14ac:dyDescent="0.3">
      <c r="A64" s="222" t="s">
        <v>460</v>
      </c>
      <c r="B64" s="705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30"/>
      <c r="I64" s="15">
        <f t="shared" si="0"/>
        <v>33.04</v>
      </c>
      <c r="J64" s="15">
        <f t="shared" si="1"/>
        <v>117292</v>
      </c>
    </row>
    <row r="65" spans="1:10" x14ac:dyDescent="0.3">
      <c r="A65" s="222" t="s">
        <v>461</v>
      </c>
      <c r="B65" s="705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30"/>
      <c r="I65" s="15">
        <f t="shared" si="0"/>
        <v>53.1</v>
      </c>
      <c r="J65" s="15">
        <f t="shared" si="1"/>
        <v>172893.6</v>
      </c>
    </row>
    <row r="66" spans="1:10" x14ac:dyDescent="0.3">
      <c r="A66" s="222" t="s">
        <v>462</v>
      </c>
      <c r="B66" s="705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30"/>
      <c r="I66" s="15">
        <f t="shared" si="0"/>
        <v>3.54</v>
      </c>
      <c r="J66" s="15">
        <f t="shared" si="1"/>
        <v>11430.66</v>
      </c>
    </row>
    <row r="67" spans="1:10" x14ac:dyDescent="0.3">
      <c r="A67" s="222" t="s">
        <v>463</v>
      </c>
      <c r="B67" s="705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30"/>
      <c r="I67" s="15">
        <f t="shared" si="0"/>
        <v>4.72</v>
      </c>
      <c r="J67" s="15">
        <f t="shared" si="1"/>
        <v>235306.15999999997</v>
      </c>
    </row>
    <row r="68" spans="1:10" x14ac:dyDescent="0.3">
      <c r="A68" s="222" t="s">
        <v>464</v>
      </c>
      <c r="B68" s="705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30"/>
      <c r="I68" s="15">
        <f t="shared" si="0"/>
        <v>233.64</v>
      </c>
      <c r="J68" s="15">
        <f t="shared" si="1"/>
        <v>12588055.92</v>
      </c>
    </row>
    <row r="69" spans="1:10" x14ac:dyDescent="0.3">
      <c r="A69" s="222" t="s">
        <v>465</v>
      </c>
      <c r="B69" s="705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30"/>
      <c r="I69" s="15">
        <f t="shared" si="0"/>
        <v>119.18</v>
      </c>
      <c r="J69" s="15">
        <f t="shared" si="1"/>
        <v>143373.54</v>
      </c>
    </row>
    <row r="70" spans="1:10" x14ac:dyDescent="0.3">
      <c r="A70" s="222" t="s">
        <v>466</v>
      </c>
      <c r="B70" s="705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30"/>
      <c r="I70" s="15">
        <f t="shared" si="0"/>
        <v>370.52</v>
      </c>
      <c r="J70" s="15">
        <f t="shared" si="1"/>
        <v>178220.12</v>
      </c>
    </row>
    <row r="71" spans="1:10" x14ac:dyDescent="0.3">
      <c r="A71" s="222" t="s">
        <v>467</v>
      </c>
      <c r="B71" s="705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30"/>
      <c r="I71" s="15">
        <f t="shared" si="0"/>
        <v>66.08</v>
      </c>
      <c r="J71" s="15">
        <f t="shared" si="1"/>
        <v>31784.48</v>
      </c>
    </row>
    <row r="72" spans="1:10" x14ac:dyDescent="0.3">
      <c r="A72" s="222" t="s">
        <v>468</v>
      </c>
      <c r="B72" s="705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30"/>
      <c r="I72" s="15">
        <f t="shared" si="0"/>
        <v>81.42</v>
      </c>
      <c r="J72" s="15">
        <f t="shared" si="1"/>
        <v>78244.62</v>
      </c>
    </row>
    <row r="73" spans="1:10" x14ac:dyDescent="0.3">
      <c r="A73" s="222" t="s">
        <v>469</v>
      </c>
      <c r="B73" s="705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30"/>
      <c r="I73" s="15">
        <f t="shared" ref="I73:I145" si="2">E73*0.18+E73</f>
        <v>31.86</v>
      </c>
      <c r="J73" s="15">
        <f t="shared" ref="J73:J145" si="3">D73*I73</f>
        <v>38327.58</v>
      </c>
    </row>
    <row r="74" spans="1:10" x14ac:dyDescent="0.3">
      <c r="A74" s="222" t="s">
        <v>470</v>
      </c>
      <c r="B74" s="706"/>
      <c r="C74" s="64" t="s">
        <v>975</v>
      </c>
      <c r="D74" s="12">
        <v>2406</v>
      </c>
      <c r="E74" s="13"/>
      <c r="F74" s="14"/>
      <c r="G74" s="30" t="s">
        <v>105</v>
      </c>
      <c r="H74" s="30"/>
      <c r="I74" s="15"/>
      <c r="J74" s="15"/>
    </row>
    <row r="75" spans="1:10" x14ac:dyDescent="0.3">
      <c r="A75" s="222" t="s">
        <v>471</v>
      </c>
      <c r="B75" s="704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30"/>
      <c r="I75" s="15">
        <f t="shared" si="2"/>
        <v>79.06</v>
      </c>
      <c r="J75" s="15">
        <f t="shared" si="3"/>
        <v>18737.22</v>
      </c>
    </row>
    <row r="76" spans="1:10" ht="33" x14ac:dyDescent="0.3">
      <c r="A76" s="222" t="s">
        <v>472</v>
      </c>
      <c r="B76" s="705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30"/>
      <c r="I76" s="15">
        <f t="shared" si="2"/>
        <v>76.7</v>
      </c>
      <c r="J76" s="15">
        <f t="shared" si="3"/>
        <v>18177.900000000001</v>
      </c>
    </row>
    <row r="77" spans="1:10" x14ac:dyDescent="0.3">
      <c r="A77" s="222" t="s">
        <v>473</v>
      </c>
      <c r="B77" s="705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30"/>
      <c r="I77" s="15">
        <f t="shared" si="2"/>
        <v>10738</v>
      </c>
      <c r="J77" s="15">
        <f t="shared" si="3"/>
        <v>2899260</v>
      </c>
    </row>
    <row r="78" spans="1:10" x14ac:dyDescent="0.3">
      <c r="A78" s="222" t="s">
        <v>474</v>
      </c>
      <c r="B78" s="705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30"/>
      <c r="I78" s="15">
        <f t="shared" si="2"/>
        <v>8260</v>
      </c>
      <c r="J78" s="15">
        <f t="shared" si="3"/>
        <v>726880</v>
      </c>
    </row>
    <row r="79" spans="1:10" x14ac:dyDescent="0.3">
      <c r="A79" s="222" t="s">
        <v>475</v>
      </c>
      <c r="B79" s="705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30"/>
      <c r="I79" s="15">
        <f t="shared" si="2"/>
        <v>94.4</v>
      </c>
      <c r="J79" s="15">
        <f t="shared" si="3"/>
        <v>27659.200000000001</v>
      </c>
    </row>
    <row r="80" spans="1:10" x14ac:dyDescent="0.3">
      <c r="A80" s="222" t="s">
        <v>476</v>
      </c>
      <c r="B80" s="705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30"/>
      <c r="I80" s="15">
        <f t="shared" si="2"/>
        <v>81.42</v>
      </c>
      <c r="J80" s="15">
        <f t="shared" si="3"/>
        <v>29066.940000000002</v>
      </c>
    </row>
    <row r="81" spans="1:10" x14ac:dyDescent="0.3">
      <c r="A81" s="222" t="s">
        <v>477</v>
      </c>
      <c r="B81" s="705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30"/>
      <c r="I81" s="15">
        <f t="shared" si="2"/>
        <v>14.16</v>
      </c>
      <c r="J81" s="15">
        <f t="shared" si="3"/>
        <v>1911.6</v>
      </c>
    </row>
    <row r="82" spans="1:10" x14ac:dyDescent="0.3">
      <c r="A82" s="222" t="s">
        <v>478</v>
      </c>
      <c r="B82" s="705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30"/>
      <c r="I82" s="15">
        <f t="shared" si="2"/>
        <v>3.54</v>
      </c>
      <c r="J82" s="15">
        <f t="shared" si="3"/>
        <v>122080.44</v>
      </c>
    </row>
    <row r="83" spans="1:10" x14ac:dyDescent="0.3">
      <c r="A83" s="222" t="s">
        <v>479</v>
      </c>
      <c r="B83" s="705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30"/>
      <c r="I83" s="15">
        <f t="shared" si="2"/>
        <v>4.72</v>
      </c>
      <c r="J83" s="15">
        <f t="shared" si="3"/>
        <v>155811.91999999998</v>
      </c>
    </row>
    <row r="84" spans="1:10" x14ac:dyDescent="0.3">
      <c r="A84" s="222" t="s">
        <v>480</v>
      </c>
      <c r="B84" s="705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30"/>
      <c r="I84" s="15">
        <f t="shared" si="2"/>
        <v>233.64</v>
      </c>
      <c r="J84" s="15">
        <f t="shared" si="3"/>
        <v>201397.68</v>
      </c>
    </row>
    <row r="85" spans="1:10" x14ac:dyDescent="0.3">
      <c r="A85" s="222" t="s">
        <v>481</v>
      </c>
      <c r="B85" s="705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30"/>
      <c r="I85" s="15">
        <f t="shared" si="2"/>
        <v>119.18</v>
      </c>
      <c r="J85" s="15">
        <f t="shared" si="3"/>
        <v>53154.280000000006</v>
      </c>
    </row>
    <row r="86" spans="1:10" x14ac:dyDescent="0.3">
      <c r="A86" s="222" t="s">
        <v>482</v>
      </c>
      <c r="B86" s="705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30"/>
      <c r="I86" s="15">
        <f t="shared" si="2"/>
        <v>370.52</v>
      </c>
      <c r="J86" s="15">
        <f t="shared" si="3"/>
        <v>99669.87999999999</v>
      </c>
    </row>
    <row r="87" spans="1:10" x14ac:dyDescent="0.3">
      <c r="A87" s="222" t="s">
        <v>483</v>
      </c>
      <c r="B87" s="705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30"/>
      <c r="I87" s="15">
        <f t="shared" si="2"/>
        <v>66.08</v>
      </c>
      <c r="J87" s="15">
        <f t="shared" si="3"/>
        <v>24713.919999999998</v>
      </c>
    </row>
    <row r="88" spans="1:10" x14ac:dyDescent="0.3">
      <c r="A88" s="222" t="s">
        <v>484</v>
      </c>
      <c r="B88" s="705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30"/>
      <c r="I88" s="15">
        <f t="shared" si="2"/>
        <v>81.42</v>
      </c>
      <c r="J88" s="15">
        <f t="shared" si="3"/>
        <v>67252.92</v>
      </c>
    </row>
    <row r="89" spans="1:10" x14ac:dyDescent="0.3">
      <c r="A89" s="222" t="s">
        <v>485</v>
      </c>
      <c r="B89" s="706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30"/>
      <c r="I89" s="15">
        <f t="shared" si="2"/>
        <v>31.86</v>
      </c>
      <c r="J89" s="15">
        <f t="shared" si="3"/>
        <v>54512.46</v>
      </c>
    </row>
    <row r="90" spans="1:10" x14ac:dyDescent="0.3">
      <c r="A90" s="222" t="s">
        <v>486</v>
      </c>
      <c r="B90" s="704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30"/>
      <c r="I90" s="15">
        <f t="shared" si="2"/>
        <v>31.86</v>
      </c>
      <c r="J90" s="15">
        <f t="shared" si="3"/>
        <v>10004.039999999999</v>
      </c>
    </row>
    <row r="91" spans="1:10" x14ac:dyDescent="0.3">
      <c r="A91" s="222" t="s">
        <v>487</v>
      </c>
      <c r="B91" s="705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30"/>
      <c r="I91" s="15">
        <f t="shared" si="2"/>
        <v>119.18</v>
      </c>
      <c r="J91" s="15">
        <f t="shared" si="3"/>
        <v>6793.26</v>
      </c>
    </row>
    <row r="92" spans="1:10" x14ac:dyDescent="0.3">
      <c r="A92" s="222" t="s">
        <v>488</v>
      </c>
      <c r="B92" s="705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30"/>
      <c r="I92" s="15">
        <f t="shared" si="2"/>
        <v>81.42</v>
      </c>
      <c r="J92" s="15">
        <f t="shared" si="3"/>
        <v>25565.88</v>
      </c>
    </row>
    <row r="93" spans="1:10" x14ac:dyDescent="0.3">
      <c r="A93" s="222" t="s">
        <v>489</v>
      </c>
      <c r="B93" s="705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30"/>
      <c r="I93" s="15">
        <f t="shared" si="2"/>
        <v>14.16</v>
      </c>
      <c r="J93" s="15">
        <f t="shared" si="3"/>
        <v>32171.52</v>
      </c>
    </row>
    <row r="94" spans="1:10" x14ac:dyDescent="0.3">
      <c r="A94" s="222" t="s">
        <v>490</v>
      </c>
      <c r="B94" s="705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30"/>
      <c r="I94" s="15">
        <f t="shared" si="2"/>
        <v>33.04</v>
      </c>
      <c r="J94" s="15">
        <f t="shared" si="3"/>
        <v>32544.399999999998</v>
      </c>
    </row>
    <row r="95" spans="1:10" x14ac:dyDescent="0.3">
      <c r="A95" s="222" t="s">
        <v>491</v>
      </c>
      <c r="B95" s="705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30"/>
      <c r="I95" s="15">
        <f t="shared" si="2"/>
        <v>3.54</v>
      </c>
      <c r="J95" s="15">
        <f t="shared" si="3"/>
        <v>81540.36</v>
      </c>
    </row>
    <row r="96" spans="1:10" x14ac:dyDescent="0.3">
      <c r="A96" s="222" t="s">
        <v>492</v>
      </c>
      <c r="B96" s="705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30"/>
      <c r="I96" s="15">
        <f t="shared" si="2"/>
        <v>4.72</v>
      </c>
      <c r="J96" s="15">
        <f t="shared" si="3"/>
        <v>42357.279999999999</v>
      </c>
    </row>
    <row r="97" spans="1:10" x14ac:dyDescent="0.3">
      <c r="A97" s="222" t="s">
        <v>493</v>
      </c>
      <c r="B97" s="705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30"/>
      <c r="I97" s="15">
        <f t="shared" si="2"/>
        <v>233.64</v>
      </c>
      <c r="J97" s="15">
        <f t="shared" si="3"/>
        <v>29438.639999999999</v>
      </c>
    </row>
    <row r="98" spans="1:10" x14ac:dyDescent="0.3">
      <c r="A98" s="222" t="s">
        <v>494</v>
      </c>
      <c r="B98" s="706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30"/>
      <c r="I98" s="15">
        <f t="shared" si="2"/>
        <v>53.1</v>
      </c>
      <c r="J98" s="15">
        <f t="shared" si="3"/>
        <v>471262.5</v>
      </c>
    </row>
    <row r="99" spans="1:10" x14ac:dyDescent="0.3">
      <c r="A99" s="222" t="s">
        <v>495</v>
      </c>
      <c r="B99" s="680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30"/>
      <c r="I99" s="15">
        <f>E99*0.18+E99</f>
        <v>11387</v>
      </c>
      <c r="J99" s="15">
        <f>D99*I99</f>
        <v>26987190</v>
      </c>
    </row>
    <row r="100" spans="1:10" ht="33" x14ac:dyDescent="0.3">
      <c r="A100" s="222" t="s">
        <v>496</v>
      </c>
      <c r="B100" s="680"/>
      <c r="C100" s="180" t="s">
        <v>991</v>
      </c>
      <c r="D100" s="19">
        <v>237</v>
      </c>
      <c r="E100" s="60"/>
      <c r="F100" s="31"/>
      <c r="G100" s="30" t="s">
        <v>999</v>
      </c>
      <c r="H100" s="30"/>
      <c r="I100" s="15"/>
      <c r="J100" s="15"/>
    </row>
    <row r="101" spans="1:10" ht="33" x14ac:dyDescent="0.3">
      <c r="A101" s="222" t="s">
        <v>497</v>
      </c>
      <c r="B101" s="680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30"/>
      <c r="I101" s="15">
        <f t="shared" ref="I101:I106" si="4">E101*0.18+E101</f>
        <v>6372</v>
      </c>
      <c r="J101" s="15">
        <f t="shared" ref="J101:J106" si="5">D101*I101</f>
        <v>4594212</v>
      </c>
    </row>
    <row r="102" spans="1:10" ht="33" x14ac:dyDescent="0.3">
      <c r="A102" s="222" t="s">
        <v>498</v>
      </c>
      <c r="B102" s="680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30"/>
      <c r="I102" s="15">
        <f t="shared" si="4"/>
        <v>31270</v>
      </c>
      <c r="J102" s="15">
        <f t="shared" si="5"/>
        <v>74422600</v>
      </c>
    </row>
    <row r="103" spans="1:10" ht="33" x14ac:dyDescent="0.3">
      <c r="A103" s="222" t="s">
        <v>499</v>
      </c>
      <c r="B103" s="680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30"/>
      <c r="I103" s="15">
        <f t="shared" si="4"/>
        <v>29028</v>
      </c>
      <c r="J103" s="15">
        <f t="shared" si="5"/>
        <v>6908664</v>
      </c>
    </row>
    <row r="104" spans="1:10" ht="49.5" x14ac:dyDescent="0.3">
      <c r="A104" s="222" t="s">
        <v>500</v>
      </c>
      <c r="B104" s="680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30"/>
      <c r="I104" s="15">
        <f t="shared" si="4"/>
        <v>11788.2</v>
      </c>
      <c r="J104" s="15">
        <f t="shared" si="5"/>
        <v>8534656.8000000007</v>
      </c>
    </row>
    <row r="105" spans="1:10" x14ac:dyDescent="0.3">
      <c r="A105" s="222" t="s">
        <v>501</v>
      </c>
      <c r="B105" s="680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30"/>
      <c r="I105" s="15">
        <f t="shared" si="4"/>
        <v>3776</v>
      </c>
      <c r="J105" s="15">
        <f t="shared" si="5"/>
        <v>8986880</v>
      </c>
    </row>
    <row r="106" spans="1:10" x14ac:dyDescent="0.3">
      <c r="A106" s="222" t="s">
        <v>502</v>
      </c>
      <c r="B106" s="680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30"/>
      <c r="I106" s="15">
        <f t="shared" si="4"/>
        <v>2348.1999999999998</v>
      </c>
      <c r="J106" s="15">
        <f t="shared" si="5"/>
        <v>5588716</v>
      </c>
    </row>
    <row r="107" spans="1:10" x14ac:dyDescent="0.3">
      <c r="A107" s="222" t="s">
        <v>503</v>
      </c>
      <c r="B107" s="703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181"/>
      <c r="I107" s="43">
        <f t="shared" si="2"/>
        <v>40.356000000000002</v>
      </c>
      <c r="J107" s="43">
        <f t="shared" si="3"/>
        <v>8878.32</v>
      </c>
    </row>
    <row r="108" spans="1:10" x14ac:dyDescent="0.3">
      <c r="A108" s="222" t="s">
        <v>504</v>
      </c>
      <c r="B108" s="703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181"/>
      <c r="I108" s="43">
        <f t="shared" si="2"/>
        <v>27.777200000000001</v>
      </c>
      <c r="J108" s="43">
        <f t="shared" si="3"/>
        <v>2777.7200000000003</v>
      </c>
    </row>
    <row r="109" spans="1:10" x14ac:dyDescent="0.3">
      <c r="A109" s="222" t="s">
        <v>505</v>
      </c>
      <c r="B109" s="22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30"/>
      <c r="I109" s="15">
        <f t="shared" si="2"/>
        <v>306.8</v>
      </c>
      <c r="J109" s="15">
        <f t="shared" si="3"/>
        <v>16843320</v>
      </c>
    </row>
    <row r="110" spans="1:10" x14ac:dyDescent="0.3">
      <c r="A110" s="222" t="s">
        <v>506</v>
      </c>
      <c r="B110" s="22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30"/>
      <c r="I110" s="15">
        <f t="shared" si="2"/>
        <v>306.8</v>
      </c>
      <c r="J110" s="15">
        <f t="shared" si="3"/>
        <v>7344178.4000000004</v>
      </c>
    </row>
    <row r="111" spans="1:10" x14ac:dyDescent="0.3">
      <c r="A111" s="222" t="s">
        <v>507</v>
      </c>
      <c r="B111" s="22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30"/>
      <c r="I111" s="15">
        <f>E111*0.18+E111</f>
        <v>19470</v>
      </c>
      <c r="J111" s="15">
        <f>D111*I111</f>
        <v>389400</v>
      </c>
    </row>
    <row r="112" spans="1:10" x14ac:dyDescent="0.3">
      <c r="A112" s="222" t="s">
        <v>508</v>
      </c>
      <c r="B112" s="22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30"/>
      <c r="I112" s="15">
        <f>E112*0.18+E112</f>
        <v>14160</v>
      </c>
      <c r="J112" s="15">
        <f>D112*I112</f>
        <v>283200</v>
      </c>
    </row>
    <row r="113" spans="1:10" x14ac:dyDescent="0.3">
      <c r="A113" s="222" t="s">
        <v>509</v>
      </c>
      <c r="B113" s="22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30"/>
      <c r="I113" s="15">
        <f t="shared" si="2"/>
        <v>413</v>
      </c>
      <c r="J113" s="15">
        <f t="shared" si="3"/>
        <v>826000</v>
      </c>
    </row>
    <row r="114" spans="1:10" x14ac:dyDescent="0.3">
      <c r="A114" s="222" t="s">
        <v>510</v>
      </c>
      <c r="B114" s="22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30"/>
      <c r="I114" s="15">
        <f t="shared" si="2"/>
        <v>13688</v>
      </c>
      <c r="J114" s="15">
        <f t="shared" si="3"/>
        <v>13688000</v>
      </c>
    </row>
    <row r="115" spans="1:10" x14ac:dyDescent="0.3">
      <c r="A115" s="222" t="s">
        <v>511</v>
      </c>
      <c r="B115" s="22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30"/>
      <c r="I115" s="15">
        <f>E115*0.18+E115</f>
        <v>19824</v>
      </c>
      <c r="J115" s="15">
        <f>D115*I115</f>
        <v>515424</v>
      </c>
    </row>
    <row r="116" spans="1:10" x14ac:dyDescent="0.3">
      <c r="A116" s="222" t="s">
        <v>512</v>
      </c>
      <c r="B116" s="22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30"/>
      <c r="I116" s="15">
        <f t="shared" si="2"/>
        <v>3658</v>
      </c>
      <c r="J116" s="15">
        <f t="shared" si="3"/>
        <v>153636</v>
      </c>
    </row>
    <row r="117" spans="1:10" x14ac:dyDescent="0.3">
      <c r="A117" s="222" t="s">
        <v>513</v>
      </c>
      <c r="B117" s="22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30"/>
      <c r="I117" s="15">
        <f t="shared" si="2"/>
        <v>2950</v>
      </c>
      <c r="J117" s="15">
        <f t="shared" si="3"/>
        <v>354000</v>
      </c>
    </row>
    <row r="118" spans="1:10" x14ac:dyDescent="0.3">
      <c r="A118" s="222" t="s">
        <v>514</v>
      </c>
      <c r="B118" s="22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30"/>
      <c r="I118" s="15">
        <f t="shared" si="2"/>
        <v>708</v>
      </c>
      <c r="J118" s="15">
        <f t="shared" si="3"/>
        <v>198240</v>
      </c>
    </row>
    <row r="119" spans="1:10" x14ac:dyDescent="0.3">
      <c r="A119" s="222" t="s">
        <v>515</v>
      </c>
      <c r="B119" s="22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30"/>
      <c r="I119" s="15">
        <f t="shared" si="2"/>
        <v>4838</v>
      </c>
      <c r="J119" s="15">
        <f t="shared" si="3"/>
        <v>280604</v>
      </c>
    </row>
    <row r="120" spans="1:10" x14ac:dyDescent="0.3">
      <c r="A120" s="222" t="s">
        <v>516</v>
      </c>
      <c r="B120" s="22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30"/>
      <c r="I120" s="15">
        <f t="shared" si="2"/>
        <v>424.8</v>
      </c>
      <c r="J120" s="15">
        <f t="shared" si="3"/>
        <v>110872.8</v>
      </c>
    </row>
    <row r="121" spans="1:10" x14ac:dyDescent="0.3">
      <c r="A121" s="222" t="s">
        <v>517</v>
      </c>
      <c r="B121" s="22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30"/>
      <c r="I121" s="15">
        <f t="shared" si="2"/>
        <v>82.6</v>
      </c>
      <c r="J121" s="15">
        <f t="shared" si="3"/>
        <v>6324929.7999999998</v>
      </c>
    </row>
    <row r="122" spans="1:10" x14ac:dyDescent="0.3">
      <c r="A122" s="222" t="s">
        <v>518</v>
      </c>
      <c r="B122" s="22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30"/>
      <c r="I122" s="15">
        <f t="shared" si="2"/>
        <v>236</v>
      </c>
      <c r="J122" s="15">
        <f t="shared" si="3"/>
        <v>25092228</v>
      </c>
    </row>
    <row r="123" spans="1:10" x14ac:dyDescent="0.3">
      <c r="A123" s="222" t="s">
        <v>519</v>
      </c>
      <c r="B123" s="22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30"/>
      <c r="I123" s="15">
        <f t="shared" si="2"/>
        <v>10974</v>
      </c>
      <c r="J123" s="15">
        <f t="shared" si="3"/>
        <v>746232</v>
      </c>
    </row>
    <row r="124" spans="1:10" x14ac:dyDescent="0.3">
      <c r="A124" s="222" t="s">
        <v>520</v>
      </c>
      <c r="B124" s="22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30"/>
      <c r="I124" s="15">
        <f t="shared" si="2"/>
        <v>381.14</v>
      </c>
      <c r="J124" s="15">
        <f t="shared" si="3"/>
        <v>3011006</v>
      </c>
    </row>
    <row r="125" spans="1:10" x14ac:dyDescent="0.3">
      <c r="A125" s="222" t="s">
        <v>521</v>
      </c>
      <c r="B125" s="22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30"/>
      <c r="I125" s="15">
        <f t="shared" si="2"/>
        <v>382.32</v>
      </c>
      <c r="J125" s="15">
        <f t="shared" si="3"/>
        <v>152928</v>
      </c>
    </row>
    <row r="126" spans="1:10" x14ac:dyDescent="0.3">
      <c r="A126" s="222" t="s">
        <v>522</v>
      </c>
      <c r="B126" s="22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30"/>
      <c r="I126" s="15">
        <f t="shared" si="2"/>
        <v>5062.2</v>
      </c>
      <c r="J126" s="15">
        <f t="shared" si="3"/>
        <v>5062200</v>
      </c>
    </row>
    <row r="127" spans="1:10" x14ac:dyDescent="0.3">
      <c r="A127" s="222" t="s">
        <v>523</v>
      </c>
      <c r="B127" s="22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30"/>
      <c r="I127" s="15">
        <f t="shared" si="2"/>
        <v>826</v>
      </c>
      <c r="J127" s="15">
        <f t="shared" si="3"/>
        <v>908600</v>
      </c>
    </row>
    <row r="128" spans="1:10" x14ac:dyDescent="0.3">
      <c r="A128" s="222" t="s">
        <v>524</v>
      </c>
      <c r="B128" s="22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30"/>
      <c r="I128" s="15">
        <f t="shared" si="2"/>
        <v>277.3</v>
      </c>
      <c r="J128" s="15">
        <f t="shared" si="3"/>
        <v>87349.5</v>
      </c>
    </row>
    <row r="129" spans="1:10" x14ac:dyDescent="0.3">
      <c r="A129" s="222" t="s">
        <v>525</v>
      </c>
      <c r="B129" s="22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30"/>
      <c r="I129" s="15">
        <f t="shared" si="2"/>
        <v>354</v>
      </c>
      <c r="J129" s="15">
        <f t="shared" si="3"/>
        <v>125670</v>
      </c>
    </row>
    <row r="130" spans="1:10" x14ac:dyDescent="0.3">
      <c r="A130" s="222" t="s">
        <v>526</v>
      </c>
      <c r="B130" s="22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30"/>
      <c r="I130" s="15">
        <f t="shared" si="2"/>
        <v>4720</v>
      </c>
      <c r="J130" s="15">
        <f t="shared" si="3"/>
        <v>585280</v>
      </c>
    </row>
    <row r="131" spans="1:10" x14ac:dyDescent="0.3">
      <c r="A131" s="222" t="s">
        <v>527</v>
      </c>
      <c r="B131" s="22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30"/>
      <c r="I131" s="15">
        <f t="shared" si="2"/>
        <v>4720</v>
      </c>
      <c r="J131" s="15">
        <f t="shared" si="3"/>
        <v>174640</v>
      </c>
    </row>
    <row r="132" spans="1:10" x14ac:dyDescent="0.3">
      <c r="A132" s="222" t="s">
        <v>528</v>
      </c>
      <c r="B132" s="22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30"/>
      <c r="I132" s="15">
        <f t="shared" si="2"/>
        <v>1416</v>
      </c>
      <c r="J132" s="15">
        <f t="shared" si="3"/>
        <v>84960</v>
      </c>
    </row>
    <row r="133" spans="1:10" x14ac:dyDescent="0.3">
      <c r="A133" s="222" t="s">
        <v>529</v>
      </c>
      <c r="B133" s="22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30"/>
      <c r="I133" s="15">
        <f t="shared" si="2"/>
        <v>47970.54</v>
      </c>
      <c r="J133" s="15">
        <f t="shared" si="3"/>
        <v>575646.48</v>
      </c>
    </row>
    <row r="134" spans="1:10" x14ac:dyDescent="0.3">
      <c r="A134" s="222" t="s">
        <v>530</v>
      </c>
      <c r="B134" s="22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30"/>
      <c r="I134" s="15">
        <f t="shared" si="2"/>
        <v>4307</v>
      </c>
      <c r="J134" s="15">
        <f t="shared" si="3"/>
        <v>8614</v>
      </c>
    </row>
    <row r="135" spans="1:10" x14ac:dyDescent="0.3">
      <c r="A135" s="222" t="s">
        <v>531</v>
      </c>
      <c r="B135" s="22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30"/>
      <c r="I135" s="15">
        <f t="shared" si="2"/>
        <v>1118.1207999999999</v>
      </c>
      <c r="J135" s="15">
        <f t="shared" si="3"/>
        <v>2012617.44</v>
      </c>
    </row>
    <row r="136" spans="1:10" x14ac:dyDescent="0.3">
      <c r="A136" s="222" t="s">
        <v>532</v>
      </c>
      <c r="B136" s="22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30"/>
      <c r="I136" s="15">
        <f t="shared" si="2"/>
        <v>55.46</v>
      </c>
      <c r="J136" s="15">
        <f t="shared" si="3"/>
        <v>27730</v>
      </c>
    </row>
    <row r="137" spans="1:10" x14ac:dyDescent="0.3">
      <c r="A137" s="222" t="s">
        <v>533</v>
      </c>
      <c r="B137" s="22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30"/>
      <c r="I137" s="15">
        <f t="shared" si="2"/>
        <v>1416</v>
      </c>
      <c r="J137" s="15">
        <f t="shared" si="3"/>
        <v>45312</v>
      </c>
    </row>
    <row r="138" spans="1:10" x14ac:dyDescent="0.3">
      <c r="A138" s="22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30"/>
      <c r="I138" s="15">
        <f t="shared" si="2"/>
        <v>2478</v>
      </c>
      <c r="J138" s="15">
        <f t="shared" si="3"/>
        <v>12390</v>
      </c>
    </row>
    <row r="139" spans="1:10" x14ac:dyDescent="0.3">
      <c r="A139" s="222" t="s">
        <v>535</v>
      </c>
      <c r="B139" s="22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30"/>
      <c r="I139" s="15">
        <f t="shared" si="2"/>
        <v>9204</v>
      </c>
      <c r="J139" s="15">
        <f t="shared" si="3"/>
        <v>9204</v>
      </c>
    </row>
    <row r="140" spans="1:10" x14ac:dyDescent="0.3">
      <c r="A140" s="222" t="s">
        <v>536</v>
      </c>
      <c r="B140" s="22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30"/>
      <c r="I140" s="15">
        <f t="shared" si="2"/>
        <v>9558</v>
      </c>
      <c r="J140" s="15">
        <f t="shared" si="3"/>
        <v>133812</v>
      </c>
    </row>
    <row r="141" spans="1:10" x14ac:dyDescent="0.3">
      <c r="A141" s="222" t="s">
        <v>537</v>
      </c>
      <c r="B141" s="22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30"/>
      <c r="I141" s="15">
        <f t="shared" si="2"/>
        <v>4891.1000000000004</v>
      </c>
      <c r="J141" s="15">
        <f t="shared" si="3"/>
        <v>34237.700000000004</v>
      </c>
    </row>
    <row r="142" spans="1:10" x14ac:dyDescent="0.3">
      <c r="A142" s="222" t="s">
        <v>538</v>
      </c>
      <c r="B142" s="22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30"/>
      <c r="I142" s="15">
        <f t="shared" si="2"/>
        <v>16874</v>
      </c>
      <c r="J142" s="15">
        <f t="shared" si="3"/>
        <v>320606</v>
      </c>
    </row>
    <row r="143" spans="1:10" x14ac:dyDescent="0.3">
      <c r="A143" s="222" t="s">
        <v>539</v>
      </c>
      <c r="B143" s="22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30"/>
      <c r="I143" s="15">
        <f t="shared" si="2"/>
        <v>5664</v>
      </c>
      <c r="J143" s="15">
        <f t="shared" si="3"/>
        <v>28320</v>
      </c>
    </row>
    <row r="144" spans="1:10" x14ac:dyDescent="0.3">
      <c r="A144" s="222" t="s">
        <v>540</v>
      </c>
      <c r="B144" s="22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30"/>
      <c r="I144" s="15">
        <f t="shared" si="2"/>
        <v>8850</v>
      </c>
      <c r="J144" s="15">
        <f t="shared" si="3"/>
        <v>8850</v>
      </c>
    </row>
    <row r="145" spans="1:10" x14ac:dyDescent="0.3">
      <c r="A145" s="222" t="s">
        <v>541</v>
      </c>
      <c r="B145" s="22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30"/>
      <c r="I145" s="15">
        <f t="shared" si="2"/>
        <v>9204</v>
      </c>
      <c r="J145" s="15">
        <f t="shared" si="3"/>
        <v>82836</v>
      </c>
    </row>
    <row r="146" spans="1:10" x14ac:dyDescent="0.3">
      <c r="A146" s="222" t="s">
        <v>542</v>
      </c>
      <c r="B146" s="22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30"/>
      <c r="I146" s="15">
        <f t="shared" ref="I146:I178" si="6">E146*0.18+E146</f>
        <v>2832</v>
      </c>
      <c r="J146" s="15">
        <f t="shared" ref="J146:J179" si="7">D146*I146</f>
        <v>141600</v>
      </c>
    </row>
    <row r="147" spans="1:10" x14ac:dyDescent="0.3">
      <c r="A147" s="222" t="s">
        <v>543</v>
      </c>
      <c r="B147" s="22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30"/>
      <c r="I147" s="15">
        <f t="shared" si="6"/>
        <v>46610</v>
      </c>
      <c r="J147" s="15">
        <f t="shared" si="7"/>
        <v>186440</v>
      </c>
    </row>
    <row r="148" spans="1:10" x14ac:dyDescent="0.3">
      <c r="A148" s="222" t="s">
        <v>544</v>
      </c>
      <c r="B148" s="22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30"/>
      <c r="I148" s="15">
        <f t="shared" si="6"/>
        <v>79.06</v>
      </c>
      <c r="J148" s="15">
        <f t="shared" si="7"/>
        <v>158120</v>
      </c>
    </row>
    <row r="149" spans="1:10" x14ac:dyDescent="0.3">
      <c r="A149" s="222" t="s">
        <v>545</v>
      </c>
      <c r="B149" s="22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30"/>
      <c r="I149" s="15">
        <f t="shared" si="6"/>
        <v>354</v>
      </c>
      <c r="J149" s="15">
        <f t="shared" si="7"/>
        <v>229392</v>
      </c>
    </row>
    <row r="150" spans="1:10" x14ac:dyDescent="0.3">
      <c r="A150" s="222" t="s">
        <v>546</v>
      </c>
      <c r="B150" s="22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30"/>
      <c r="I150" s="15">
        <f t="shared" si="6"/>
        <v>413</v>
      </c>
      <c r="J150" s="15">
        <f t="shared" si="7"/>
        <v>413000</v>
      </c>
    </row>
    <row r="151" spans="1:10" x14ac:dyDescent="0.3">
      <c r="A151" s="222" t="s">
        <v>547</v>
      </c>
      <c r="B151" s="22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30"/>
      <c r="I151" s="15">
        <f t="shared" si="6"/>
        <v>43.66</v>
      </c>
      <c r="J151" s="15">
        <f t="shared" si="7"/>
        <v>78588</v>
      </c>
    </row>
    <row r="152" spans="1:10" x14ac:dyDescent="0.3">
      <c r="A152" s="222" t="s">
        <v>548</v>
      </c>
      <c r="B152" s="22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30"/>
      <c r="I152" s="15">
        <f t="shared" si="6"/>
        <v>295</v>
      </c>
      <c r="J152" s="15">
        <f t="shared" si="7"/>
        <v>295000</v>
      </c>
    </row>
    <row r="153" spans="1:10" x14ac:dyDescent="0.3">
      <c r="A153" s="222" t="s">
        <v>549</v>
      </c>
      <c r="B153" s="22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30"/>
      <c r="I153" s="15">
        <f t="shared" si="6"/>
        <v>79.06</v>
      </c>
      <c r="J153" s="15">
        <f t="shared" si="7"/>
        <v>237180</v>
      </c>
    </row>
    <row r="154" spans="1:10" ht="33" x14ac:dyDescent="0.3">
      <c r="A154" s="222" t="s">
        <v>550</v>
      </c>
      <c r="B154" s="22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30"/>
      <c r="I154" s="15">
        <f t="shared" si="6"/>
        <v>4594.92</v>
      </c>
      <c r="J154" s="15">
        <f t="shared" si="7"/>
        <v>4594.92</v>
      </c>
    </row>
    <row r="155" spans="1:10" x14ac:dyDescent="0.3">
      <c r="A155" s="222" t="s">
        <v>551</v>
      </c>
      <c r="B155" s="22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30"/>
      <c r="I155" s="15">
        <f t="shared" si="6"/>
        <v>41064</v>
      </c>
      <c r="J155" s="15">
        <f t="shared" si="7"/>
        <v>82128</v>
      </c>
    </row>
    <row r="156" spans="1:10" ht="33" x14ac:dyDescent="0.3">
      <c r="A156" s="222" t="s">
        <v>552</v>
      </c>
      <c r="B156" s="22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30"/>
      <c r="I156" s="15">
        <f t="shared" si="6"/>
        <v>5197.8999999999996</v>
      </c>
      <c r="J156" s="15">
        <f t="shared" si="7"/>
        <v>5197.8999999999996</v>
      </c>
    </row>
    <row r="157" spans="1:10" x14ac:dyDescent="0.3">
      <c r="A157" s="222" t="s">
        <v>553</v>
      </c>
      <c r="B157" s="22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30"/>
      <c r="I157" s="15">
        <f t="shared" si="6"/>
        <v>69006.399999999994</v>
      </c>
      <c r="J157" s="15">
        <f t="shared" si="7"/>
        <v>138012.79999999999</v>
      </c>
    </row>
    <row r="158" spans="1:10" x14ac:dyDescent="0.3">
      <c r="A158" s="222" t="s">
        <v>554</v>
      </c>
      <c r="B158" s="22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30"/>
      <c r="I158" s="15">
        <f t="shared" si="6"/>
        <v>2141.6999999999998</v>
      </c>
      <c r="J158" s="15">
        <f t="shared" si="7"/>
        <v>4283.3999999999996</v>
      </c>
    </row>
    <row r="159" spans="1:10" x14ac:dyDescent="0.3">
      <c r="A159" s="222" t="s">
        <v>555</v>
      </c>
      <c r="B159" s="22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30"/>
      <c r="I159" s="15">
        <f t="shared" si="6"/>
        <v>279058.2</v>
      </c>
      <c r="J159" s="15">
        <f t="shared" si="7"/>
        <v>279058.2</v>
      </c>
    </row>
    <row r="160" spans="1:10" x14ac:dyDescent="0.3">
      <c r="A160" s="222" t="s">
        <v>556</v>
      </c>
      <c r="B160" s="22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30"/>
      <c r="I160" s="15">
        <f t="shared" si="6"/>
        <v>188.8</v>
      </c>
      <c r="J160" s="15">
        <f t="shared" si="7"/>
        <v>18880</v>
      </c>
    </row>
    <row r="161" spans="1:10" x14ac:dyDescent="0.3">
      <c r="A161" s="222" t="s">
        <v>557</v>
      </c>
      <c r="B161" s="22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30"/>
      <c r="I161" s="15">
        <f t="shared" si="6"/>
        <v>236</v>
      </c>
      <c r="J161" s="15">
        <f t="shared" si="7"/>
        <v>14160000</v>
      </c>
    </row>
    <row r="162" spans="1:10" x14ac:dyDescent="0.3">
      <c r="A162" s="222" t="s">
        <v>558</v>
      </c>
      <c r="B162" s="22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30"/>
      <c r="I162" s="15">
        <f t="shared" si="6"/>
        <v>130.97999999999999</v>
      </c>
      <c r="J162" s="15">
        <f t="shared" si="7"/>
        <v>6156.0599999999995</v>
      </c>
    </row>
    <row r="163" spans="1:10" x14ac:dyDescent="0.3">
      <c r="A163" s="222" t="s">
        <v>559</v>
      </c>
      <c r="B163" s="22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30"/>
      <c r="I163" s="15">
        <f t="shared" si="6"/>
        <v>212.4</v>
      </c>
      <c r="J163" s="15">
        <f t="shared" si="7"/>
        <v>12956.4</v>
      </c>
    </row>
    <row r="164" spans="1:10" x14ac:dyDescent="0.3">
      <c r="A164" s="222" t="s">
        <v>560</v>
      </c>
      <c r="B164" s="22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30"/>
      <c r="I164" s="15">
        <f t="shared" si="6"/>
        <v>107.38</v>
      </c>
      <c r="J164" s="15">
        <f t="shared" si="7"/>
        <v>294221.2</v>
      </c>
    </row>
    <row r="165" spans="1:10" x14ac:dyDescent="0.3">
      <c r="A165" s="222" t="s">
        <v>561</v>
      </c>
      <c r="B165" s="22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30"/>
      <c r="I165" s="15">
        <f t="shared" si="6"/>
        <v>135.69999999999999</v>
      </c>
      <c r="J165" s="15">
        <f t="shared" si="7"/>
        <v>18998</v>
      </c>
    </row>
    <row r="166" spans="1:10" x14ac:dyDescent="0.3">
      <c r="A166" s="222" t="s">
        <v>562</v>
      </c>
      <c r="B166" s="22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30"/>
      <c r="I166" s="15">
        <f t="shared" si="6"/>
        <v>130.97999999999999</v>
      </c>
      <c r="J166" s="15">
        <f t="shared" si="7"/>
        <v>52130.039999999994</v>
      </c>
    </row>
    <row r="167" spans="1:10" x14ac:dyDescent="0.3">
      <c r="A167" s="222" t="s">
        <v>563</v>
      </c>
      <c r="B167" s="22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30"/>
      <c r="I167" s="15">
        <f t="shared" si="6"/>
        <v>136.88</v>
      </c>
      <c r="J167" s="15">
        <f t="shared" si="7"/>
        <v>1642.56</v>
      </c>
    </row>
    <row r="168" spans="1:10" x14ac:dyDescent="0.3">
      <c r="A168" s="222" t="s">
        <v>564</v>
      </c>
      <c r="B168" s="22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30"/>
      <c r="I168" s="15">
        <f t="shared" si="6"/>
        <v>147.5</v>
      </c>
      <c r="J168" s="15">
        <f t="shared" si="7"/>
        <v>16225</v>
      </c>
    </row>
    <row r="169" spans="1:10" x14ac:dyDescent="0.3">
      <c r="A169" s="222" t="s">
        <v>565</v>
      </c>
      <c r="B169" s="22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30"/>
      <c r="I169" s="15">
        <f t="shared" si="6"/>
        <v>89.68</v>
      </c>
      <c r="J169" s="15">
        <f t="shared" si="7"/>
        <v>49324.000000000007</v>
      </c>
    </row>
    <row r="170" spans="1:10" x14ac:dyDescent="0.3">
      <c r="A170" s="222" t="s">
        <v>566</v>
      </c>
      <c r="B170" s="22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30"/>
      <c r="I170" s="15">
        <f t="shared" si="6"/>
        <v>236</v>
      </c>
      <c r="J170" s="15">
        <f t="shared" si="7"/>
        <v>16520</v>
      </c>
    </row>
    <row r="171" spans="1:10" x14ac:dyDescent="0.3">
      <c r="A171" s="222" t="s">
        <v>567</v>
      </c>
      <c r="B171" s="22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30"/>
      <c r="I171" s="15">
        <f t="shared" si="6"/>
        <v>231.28</v>
      </c>
      <c r="J171" s="15">
        <f t="shared" si="7"/>
        <v>4856.88</v>
      </c>
    </row>
    <row r="172" spans="1:10" x14ac:dyDescent="0.3">
      <c r="A172" s="222" t="s">
        <v>568</v>
      </c>
      <c r="B172" s="22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30"/>
      <c r="I172" s="15">
        <f t="shared" si="6"/>
        <v>156.94</v>
      </c>
      <c r="J172" s="15">
        <f t="shared" si="7"/>
        <v>40176.639999999999</v>
      </c>
    </row>
    <row r="173" spans="1:10" x14ac:dyDescent="0.3">
      <c r="A173" s="222" t="s">
        <v>569</v>
      </c>
      <c r="B173" s="22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30"/>
      <c r="I173" s="15">
        <f t="shared" si="6"/>
        <v>44.84</v>
      </c>
      <c r="J173" s="15">
        <f t="shared" si="7"/>
        <v>161424</v>
      </c>
    </row>
    <row r="174" spans="1:10" x14ac:dyDescent="0.3">
      <c r="A174" s="222" t="s">
        <v>570</v>
      </c>
      <c r="B174" s="22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30"/>
      <c r="I174" s="15">
        <f t="shared" si="6"/>
        <v>1298</v>
      </c>
      <c r="J174" s="15">
        <f t="shared" si="7"/>
        <v>38940</v>
      </c>
    </row>
    <row r="175" spans="1:10" x14ac:dyDescent="0.3">
      <c r="A175" s="222" t="s">
        <v>571</v>
      </c>
      <c r="B175" s="22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30"/>
      <c r="I175" s="15">
        <f t="shared" si="6"/>
        <v>48.38</v>
      </c>
      <c r="J175" s="15">
        <f t="shared" si="7"/>
        <v>31108.34</v>
      </c>
    </row>
    <row r="176" spans="1:10" x14ac:dyDescent="0.3">
      <c r="A176" s="222" t="s">
        <v>572</v>
      </c>
      <c r="B176" s="22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30"/>
      <c r="I176" s="15">
        <f t="shared" si="6"/>
        <v>56.64</v>
      </c>
      <c r="J176" s="15">
        <f t="shared" si="7"/>
        <v>33984</v>
      </c>
    </row>
    <row r="177" spans="1:10" x14ac:dyDescent="0.3">
      <c r="A177" s="222" t="s">
        <v>573</v>
      </c>
      <c r="B177" s="22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30"/>
      <c r="I177" s="15">
        <f t="shared" si="6"/>
        <v>225.38</v>
      </c>
      <c r="J177" s="15">
        <f t="shared" si="7"/>
        <v>47329.799999999996</v>
      </c>
    </row>
    <row r="178" spans="1:10" x14ac:dyDescent="0.3">
      <c r="A178" s="222" t="s">
        <v>574</v>
      </c>
      <c r="B178" s="22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30"/>
      <c r="I178" s="15">
        <f t="shared" si="6"/>
        <v>30.68</v>
      </c>
      <c r="J178" s="15">
        <f t="shared" si="7"/>
        <v>239304</v>
      </c>
    </row>
    <row r="179" spans="1:10" x14ac:dyDescent="0.3">
      <c r="A179" s="222" t="s">
        <v>575</v>
      </c>
      <c r="B179" s="222"/>
      <c r="C179" s="67" t="s">
        <v>775</v>
      </c>
      <c r="D179" s="151">
        <v>1</v>
      </c>
      <c r="E179" s="30"/>
      <c r="F179" s="31" t="s">
        <v>353</v>
      </c>
      <c r="G179" s="30"/>
      <c r="H179" s="30"/>
      <c r="I179" s="15">
        <v>70000</v>
      </c>
      <c r="J179" s="15">
        <f t="shared" si="7"/>
        <v>70000</v>
      </c>
    </row>
    <row r="180" spans="1:10" ht="49.5" x14ac:dyDescent="0.3">
      <c r="A180" s="222" t="s">
        <v>576</v>
      </c>
      <c r="B180" s="222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30"/>
      <c r="I180" s="15">
        <f t="shared" ref="I180:I197" si="8">E180*0.18</f>
        <v>80.73</v>
      </c>
      <c r="J180" s="15">
        <f t="shared" ref="J180:J197" si="9">I180+E180*D180</f>
        <v>40445.730000000003</v>
      </c>
    </row>
    <row r="181" spans="1:10" x14ac:dyDescent="0.3">
      <c r="A181" s="222" t="s">
        <v>577</v>
      </c>
      <c r="B181" s="222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30" t="s">
        <v>1143</v>
      </c>
      <c r="I181" s="15">
        <f t="shared" si="8"/>
        <v>1107</v>
      </c>
      <c r="J181" s="15">
        <f t="shared" si="9"/>
        <v>1108107</v>
      </c>
    </row>
    <row r="182" spans="1:10" x14ac:dyDescent="0.3">
      <c r="A182" s="222" t="s">
        <v>579</v>
      </c>
      <c r="B182" s="222"/>
      <c r="C182" s="201" t="s">
        <v>1091</v>
      </c>
      <c r="D182" s="150">
        <v>60</v>
      </c>
      <c r="E182" s="60">
        <v>28892</v>
      </c>
      <c r="F182" s="61"/>
      <c r="G182" s="30" t="s">
        <v>1093</v>
      </c>
      <c r="H182" s="30" t="s">
        <v>1142</v>
      </c>
      <c r="I182" s="15">
        <f t="shared" si="8"/>
        <v>5200.5599999999995</v>
      </c>
      <c r="J182" s="15">
        <f t="shared" si="9"/>
        <v>1738720.56</v>
      </c>
    </row>
    <row r="183" spans="1:10" x14ac:dyDescent="0.3">
      <c r="A183" s="222" t="s">
        <v>580</v>
      </c>
      <c r="B183" s="222"/>
      <c r="C183" s="201" t="s">
        <v>1092</v>
      </c>
      <c r="D183" s="150">
        <v>60</v>
      </c>
      <c r="E183" s="60">
        <v>4546</v>
      </c>
      <c r="F183" s="61"/>
      <c r="G183" s="30" t="s">
        <v>1093</v>
      </c>
      <c r="H183" s="30" t="s">
        <v>1142</v>
      </c>
      <c r="I183" s="15">
        <f t="shared" si="8"/>
        <v>818.28</v>
      </c>
      <c r="J183" s="15">
        <f t="shared" si="9"/>
        <v>273578.28000000003</v>
      </c>
    </row>
    <row r="184" spans="1:10" ht="33" x14ac:dyDescent="0.3">
      <c r="A184" s="222" t="s">
        <v>581</v>
      </c>
      <c r="B184" s="222"/>
      <c r="C184" s="201" t="s">
        <v>1094</v>
      </c>
      <c r="D184" s="150">
        <v>17</v>
      </c>
      <c r="E184" s="60">
        <v>170841.42</v>
      </c>
      <c r="F184" s="61"/>
      <c r="G184" s="30" t="s">
        <v>1095</v>
      </c>
      <c r="H184" s="30" t="s">
        <v>1142</v>
      </c>
      <c r="I184" s="15">
        <f t="shared" si="8"/>
        <v>30751.455600000001</v>
      </c>
      <c r="J184" s="15">
        <f t="shared" si="9"/>
        <v>2935055.5956000001</v>
      </c>
    </row>
    <row r="185" spans="1:10" x14ac:dyDescent="0.3">
      <c r="A185" s="222" t="s">
        <v>582</v>
      </c>
      <c r="B185" s="222"/>
      <c r="C185" s="201" t="s">
        <v>1097</v>
      </c>
      <c r="D185" s="150">
        <v>16</v>
      </c>
      <c r="E185" s="60">
        <v>29981.17</v>
      </c>
      <c r="F185" s="61"/>
      <c r="G185" s="30" t="s">
        <v>1096</v>
      </c>
      <c r="H185" s="30" t="s">
        <v>1142</v>
      </c>
      <c r="I185" s="15">
        <f t="shared" si="8"/>
        <v>5396.6105999999991</v>
      </c>
      <c r="J185" s="15">
        <f t="shared" si="9"/>
        <v>485095.33059999999</v>
      </c>
    </row>
    <row r="186" spans="1:10" x14ac:dyDescent="0.3">
      <c r="A186" s="222" t="s">
        <v>583</v>
      </c>
      <c r="B186" s="222"/>
      <c r="C186" s="201" t="s">
        <v>1104</v>
      </c>
      <c r="D186" s="150">
        <v>16</v>
      </c>
      <c r="E186" s="60">
        <v>4968</v>
      </c>
      <c r="F186" s="61"/>
      <c r="G186" s="30" t="s">
        <v>1096</v>
      </c>
      <c r="H186" s="30" t="s">
        <v>1142</v>
      </c>
      <c r="I186" s="15">
        <f t="shared" si="8"/>
        <v>894.24</v>
      </c>
      <c r="J186" s="15">
        <f t="shared" si="9"/>
        <v>80382.240000000005</v>
      </c>
    </row>
    <row r="187" spans="1:10" ht="33" x14ac:dyDescent="0.3">
      <c r="A187" s="222" t="s">
        <v>584</v>
      </c>
      <c r="B187" s="222"/>
      <c r="C187" s="201" t="s">
        <v>1098</v>
      </c>
      <c r="D187" s="150">
        <v>24</v>
      </c>
      <c r="E187" s="60">
        <v>51175</v>
      </c>
      <c r="F187" s="61"/>
      <c r="G187" s="30" t="s">
        <v>1096</v>
      </c>
      <c r="H187" s="30" t="s">
        <v>1142</v>
      </c>
      <c r="I187" s="15">
        <f t="shared" si="8"/>
        <v>9211.5</v>
      </c>
      <c r="J187" s="15">
        <f t="shared" si="9"/>
        <v>1237411.5</v>
      </c>
    </row>
    <row r="188" spans="1:10" ht="33" x14ac:dyDescent="0.3">
      <c r="A188" s="222" t="s">
        <v>585</v>
      </c>
      <c r="B188" s="222"/>
      <c r="C188" s="201" t="s">
        <v>1099</v>
      </c>
      <c r="D188" s="150">
        <v>2</v>
      </c>
      <c r="E188" s="60">
        <v>114425</v>
      </c>
      <c r="F188" s="61"/>
      <c r="G188" s="30" t="s">
        <v>1096</v>
      </c>
      <c r="H188" s="30" t="s">
        <v>1142</v>
      </c>
      <c r="I188" s="15">
        <f t="shared" si="8"/>
        <v>20596.5</v>
      </c>
      <c r="J188" s="15">
        <f t="shared" si="9"/>
        <v>249446.5</v>
      </c>
    </row>
    <row r="189" spans="1:10" ht="33" x14ac:dyDescent="0.3">
      <c r="A189" s="222" t="s">
        <v>586</v>
      </c>
      <c r="B189" s="222"/>
      <c r="C189" s="201" t="s">
        <v>1100</v>
      </c>
      <c r="D189" s="150">
        <v>5</v>
      </c>
      <c r="E189" s="60">
        <v>114425</v>
      </c>
      <c r="F189" s="61"/>
      <c r="G189" s="30" t="s">
        <v>1096</v>
      </c>
      <c r="H189" s="30" t="s">
        <v>1142</v>
      </c>
      <c r="I189" s="15">
        <f t="shared" si="8"/>
        <v>20596.5</v>
      </c>
      <c r="J189" s="15">
        <f t="shared" si="9"/>
        <v>592721.5</v>
      </c>
    </row>
    <row r="190" spans="1:10" x14ac:dyDescent="0.3">
      <c r="A190" s="222" t="s">
        <v>587</v>
      </c>
      <c r="B190" s="222"/>
      <c r="C190" s="201" t="s">
        <v>1101</v>
      </c>
      <c r="D190" s="150">
        <v>1</v>
      </c>
      <c r="E190" s="60">
        <v>126500</v>
      </c>
      <c r="F190" s="61"/>
      <c r="G190" s="30" t="s">
        <v>1096</v>
      </c>
      <c r="H190" s="30" t="s">
        <v>1142</v>
      </c>
      <c r="I190" s="15">
        <f t="shared" si="8"/>
        <v>22770</v>
      </c>
      <c r="J190" s="15">
        <f t="shared" si="9"/>
        <v>149270</v>
      </c>
    </row>
    <row r="191" spans="1:10" x14ac:dyDescent="0.3">
      <c r="A191" s="222" t="s">
        <v>588</v>
      </c>
      <c r="B191" s="222"/>
      <c r="C191" s="201" t="s">
        <v>1102</v>
      </c>
      <c r="D191" s="150">
        <v>2</v>
      </c>
      <c r="E191" s="60">
        <v>5130</v>
      </c>
      <c r="F191" s="61"/>
      <c r="G191" s="30" t="s">
        <v>1096</v>
      </c>
      <c r="H191" s="30" t="s">
        <v>1142</v>
      </c>
      <c r="I191" s="15">
        <f t="shared" si="8"/>
        <v>923.4</v>
      </c>
      <c r="J191" s="15">
        <f t="shared" si="9"/>
        <v>11183.4</v>
      </c>
    </row>
    <row r="192" spans="1:10" x14ac:dyDescent="0.3">
      <c r="A192" s="222" t="s">
        <v>589</v>
      </c>
      <c r="B192" s="222"/>
      <c r="C192" s="201" t="s">
        <v>1103</v>
      </c>
      <c r="D192" s="150">
        <v>1</v>
      </c>
      <c r="E192" s="60">
        <v>178656</v>
      </c>
      <c r="F192" s="61"/>
      <c r="G192" s="30" t="s">
        <v>1096</v>
      </c>
      <c r="H192" s="30" t="s">
        <v>1142</v>
      </c>
      <c r="I192" s="15">
        <f t="shared" si="8"/>
        <v>32158.079999999998</v>
      </c>
      <c r="J192" s="15">
        <f t="shared" si="9"/>
        <v>210814.07999999999</v>
      </c>
    </row>
    <row r="193" spans="1:10" ht="33" x14ac:dyDescent="0.3">
      <c r="A193" s="222" t="s">
        <v>590</v>
      </c>
      <c r="B193" s="222"/>
      <c r="C193" s="201" t="s">
        <v>1105</v>
      </c>
      <c r="D193" s="150">
        <v>5</v>
      </c>
      <c r="E193" s="60">
        <v>27800</v>
      </c>
      <c r="F193" s="61"/>
      <c r="G193" s="30" t="s">
        <v>1096</v>
      </c>
      <c r="H193" s="30" t="s">
        <v>1142</v>
      </c>
      <c r="I193" s="15">
        <f t="shared" si="8"/>
        <v>5004</v>
      </c>
      <c r="J193" s="15">
        <f t="shared" si="9"/>
        <v>144004</v>
      </c>
    </row>
    <row r="194" spans="1:10" x14ac:dyDescent="0.3">
      <c r="A194" s="222" t="s">
        <v>1077</v>
      </c>
      <c r="B194" s="222"/>
      <c r="C194" s="201" t="s">
        <v>1106</v>
      </c>
      <c r="D194" s="150">
        <v>1</v>
      </c>
      <c r="E194" s="60">
        <v>62677.11</v>
      </c>
      <c r="F194" s="61"/>
      <c r="G194" s="30" t="s">
        <v>1096</v>
      </c>
      <c r="H194" s="30" t="s">
        <v>1142</v>
      </c>
      <c r="I194" s="15">
        <f t="shared" si="8"/>
        <v>11281.879799999999</v>
      </c>
      <c r="J194" s="15">
        <f t="shared" si="9"/>
        <v>73958.989799999996</v>
      </c>
    </row>
    <row r="195" spans="1:10" x14ac:dyDescent="0.3">
      <c r="A195" s="222" t="s">
        <v>1078</v>
      </c>
      <c r="B195" s="222"/>
      <c r="C195" s="201" t="s">
        <v>1107</v>
      </c>
      <c r="D195" s="150">
        <v>1</v>
      </c>
      <c r="E195" s="60">
        <v>10945</v>
      </c>
      <c r="F195" s="61"/>
      <c r="G195" s="30" t="s">
        <v>1096</v>
      </c>
      <c r="H195" s="30" t="s">
        <v>1142</v>
      </c>
      <c r="I195" s="15">
        <f t="shared" si="8"/>
        <v>1970.1</v>
      </c>
      <c r="J195" s="15">
        <f t="shared" si="9"/>
        <v>12915.1</v>
      </c>
    </row>
    <row r="196" spans="1:10" x14ac:dyDescent="0.3">
      <c r="A196" s="222" t="s">
        <v>1079</v>
      </c>
      <c r="B196" s="222"/>
      <c r="C196" s="201" t="s">
        <v>1108</v>
      </c>
      <c r="D196" s="150">
        <v>1</v>
      </c>
      <c r="E196" s="60">
        <v>12000</v>
      </c>
      <c r="F196" s="61"/>
      <c r="G196" s="30" t="s">
        <v>1096</v>
      </c>
      <c r="H196" s="30" t="s">
        <v>1142</v>
      </c>
      <c r="I196" s="15">
        <f t="shared" si="8"/>
        <v>2160</v>
      </c>
      <c r="J196" s="15">
        <f t="shared" si="9"/>
        <v>14160</v>
      </c>
    </row>
    <row r="197" spans="1:10" x14ac:dyDescent="0.3">
      <c r="A197" s="222" t="s">
        <v>1080</v>
      </c>
      <c r="B197" s="222"/>
      <c r="C197" s="201" t="s">
        <v>1111</v>
      </c>
      <c r="D197" s="150">
        <v>2</v>
      </c>
      <c r="E197" s="60">
        <v>450</v>
      </c>
      <c r="F197" s="61"/>
      <c r="G197" s="30" t="s">
        <v>1126</v>
      </c>
      <c r="H197" s="30" t="s">
        <v>1127</v>
      </c>
      <c r="I197" s="15">
        <f t="shared" si="8"/>
        <v>81</v>
      </c>
      <c r="J197" s="15">
        <f t="shared" si="9"/>
        <v>981</v>
      </c>
    </row>
    <row r="198" spans="1:10" x14ac:dyDescent="0.3">
      <c r="A198" s="222" t="s">
        <v>1081</v>
      </c>
      <c r="B198" s="222"/>
      <c r="C198" s="201" t="s">
        <v>1112</v>
      </c>
      <c r="D198" s="150">
        <v>2</v>
      </c>
      <c r="E198" s="60">
        <v>471.56</v>
      </c>
      <c r="F198" s="61"/>
      <c r="G198" s="30" t="s">
        <v>1126</v>
      </c>
      <c r="H198" s="30" t="s">
        <v>1127</v>
      </c>
      <c r="I198" s="15">
        <f t="shared" ref="I198:I203" si="10">E198*0.18</f>
        <v>84.880799999999994</v>
      </c>
      <c r="J198" s="15">
        <f t="shared" ref="J198:J203" si="11">I198+E198*D198</f>
        <v>1028.0008</v>
      </c>
    </row>
    <row r="199" spans="1:10" x14ac:dyDescent="0.3">
      <c r="A199" s="222" t="s">
        <v>1082</v>
      </c>
      <c r="B199" s="222"/>
      <c r="C199" s="201" t="s">
        <v>1113</v>
      </c>
      <c r="D199" s="150">
        <v>2</v>
      </c>
      <c r="E199" s="60">
        <v>330</v>
      </c>
      <c r="F199" s="61"/>
      <c r="G199" s="30" t="s">
        <v>1126</v>
      </c>
      <c r="H199" s="30" t="s">
        <v>1127</v>
      </c>
      <c r="I199" s="15">
        <f t="shared" si="10"/>
        <v>59.4</v>
      </c>
      <c r="J199" s="15">
        <f t="shared" si="11"/>
        <v>719.4</v>
      </c>
    </row>
    <row r="200" spans="1:10" x14ac:dyDescent="0.3">
      <c r="A200" s="222" t="s">
        <v>1129</v>
      </c>
      <c r="B200" s="222"/>
      <c r="C200" s="201" t="s">
        <v>1114</v>
      </c>
      <c r="D200" s="150">
        <v>2</v>
      </c>
      <c r="E200" s="60">
        <v>185.46</v>
      </c>
      <c r="F200" s="61"/>
      <c r="G200" s="30" t="s">
        <v>1126</v>
      </c>
      <c r="H200" s="30" t="s">
        <v>1127</v>
      </c>
      <c r="I200" s="15">
        <f t="shared" si="10"/>
        <v>33.382800000000003</v>
      </c>
      <c r="J200" s="15">
        <f t="shared" si="11"/>
        <v>404.30280000000005</v>
      </c>
    </row>
    <row r="201" spans="1:10" x14ac:dyDescent="0.3">
      <c r="A201" s="222" t="s">
        <v>1130</v>
      </c>
      <c r="B201" s="222"/>
      <c r="C201" s="201" t="s">
        <v>1115</v>
      </c>
      <c r="D201" s="150">
        <v>2</v>
      </c>
      <c r="E201" s="60">
        <v>127.1</v>
      </c>
      <c r="F201" s="61"/>
      <c r="G201" s="30" t="s">
        <v>1126</v>
      </c>
      <c r="H201" s="30" t="s">
        <v>1127</v>
      </c>
      <c r="I201" s="15">
        <f t="shared" si="10"/>
        <v>22.877999999999997</v>
      </c>
      <c r="J201" s="15">
        <f t="shared" si="11"/>
        <v>277.07799999999997</v>
      </c>
    </row>
    <row r="202" spans="1:10" x14ac:dyDescent="0.3">
      <c r="A202" s="222" t="s">
        <v>1131</v>
      </c>
      <c r="B202" s="222"/>
      <c r="C202" s="201" t="s">
        <v>1116</v>
      </c>
      <c r="D202" s="150">
        <v>2</v>
      </c>
      <c r="E202" s="60">
        <v>52.48</v>
      </c>
      <c r="F202" s="61"/>
      <c r="G202" s="30" t="s">
        <v>1126</v>
      </c>
      <c r="H202" s="30" t="s">
        <v>1127</v>
      </c>
      <c r="I202" s="15">
        <f t="shared" si="10"/>
        <v>9.4463999999999988</v>
      </c>
      <c r="J202" s="15">
        <f t="shared" si="11"/>
        <v>114.40639999999999</v>
      </c>
    </row>
    <row r="203" spans="1:10" x14ac:dyDescent="0.3">
      <c r="A203" s="222" t="s">
        <v>1132</v>
      </c>
      <c r="B203" s="222"/>
      <c r="C203" s="201" t="s">
        <v>1117</v>
      </c>
      <c r="D203" s="150">
        <v>2</v>
      </c>
      <c r="E203" s="60">
        <v>400</v>
      </c>
      <c r="F203" s="61"/>
      <c r="G203" s="30" t="s">
        <v>1126</v>
      </c>
      <c r="H203" s="30" t="s">
        <v>1127</v>
      </c>
      <c r="I203" s="15">
        <f t="shared" si="10"/>
        <v>72</v>
      </c>
      <c r="J203" s="15">
        <f t="shared" si="11"/>
        <v>872</v>
      </c>
    </row>
    <row r="204" spans="1:10" x14ac:dyDescent="0.3">
      <c r="A204" s="222" t="s">
        <v>1133</v>
      </c>
      <c r="B204" s="222"/>
      <c r="C204" s="201" t="s">
        <v>1118</v>
      </c>
      <c r="D204" s="150">
        <v>2</v>
      </c>
      <c r="E204" s="60">
        <v>634.72</v>
      </c>
      <c r="F204" s="61"/>
      <c r="G204" s="30" t="s">
        <v>1126</v>
      </c>
      <c r="H204" s="30" t="s">
        <v>1127</v>
      </c>
      <c r="I204" s="15">
        <f t="shared" ref="I204:I205" si="12">E204*0.18</f>
        <v>114.2496</v>
      </c>
      <c r="J204" s="15">
        <f t="shared" ref="J204:J205" si="13">I204+E204*D204</f>
        <v>1383.6896000000002</v>
      </c>
    </row>
    <row r="205" spans="1:10" x14ac:dyDescent="0.3">
      <c r="A205" s="222" t="s">
        <v>1134</v>
      </c>
      <c r="B205" s="222"/>
      <c r="C205" s="201" t="s">
        <v>1119</v>
      </c>
      <c r="D205" s="150">
        <v>2</v>
      </c>
      <c r="E205" s="60">
        <v>650.85</v>
      </c>
      <c r="F205" s="61"/>
      <c r="G205" s="30" t="s">
        <v>1126</v>
      </c>
      <c r="H205" s="30" t="s">
        <v>1127</v>
      </c>
      <c r="I205" s="15">
        <f t="shared" si="12"/>
        <v>117.15300000000001</v>
      </c>
      <c r="J205" s="15">
        <f t="shared" si="13"/>
        <v>1418.8530000000001</v>
      </c>
    </row>
    <row r="206" spans="1:10" x14ac:dyDescent="0.3">
      <c r="A206" s="222" t="s">
        <v>1135</v>
      </c>
      <c r="B206" s="222"/>
      <c r="C206" s="201" t="s">
        <v>1120</v>
      </c>
      <c r="D206" s="150">
        <v>2</v>
      </c>
      <c r="E206" s="60">
        <v>142.5</v>
      </c>
      <c r="F206" s="61"/>
      <c r="G206" s="30" t="s">
        <v>1126</v>
      </c>
      <c r="H206" s="30" t="s">
        <v>1127</v>
      </c>
      <c r="I206" s="15">
        <f t="shared" ref="I206:I208" si="14">E206*0.18</f>
        <v>25.65</v>
      </c>
      <c r="J206" s="15">
        <f t="shared" ref="J206:J208" si="15">I206+E206*D206</f>
        <v>310.64999999999998</v>
      </c>
    </row>
    <row r="207" spans="1:10" x14ac:dyDescent="0.3">
      <c r="A207" s="222" t="s">
        <v>1136</v>
      </c>
      <c r="B207" s="222"/>
      <c r="C207" s="201" t="s">
        <v>1121</v>
      </c>
      <c r="D207" s="150">
        <v>2</v>
      </c>
      <c r="E207" s="60">
        <v>130.41</v>
      </c>
      <c r="F207" s="61"/>
      <c r="G207" s="30" t="s">
        <v>1126</v>
      </c>
      <c r="H207" s="30" t="s">
        <v>1127</v>
      </c>
      <c r="I207" s="15">
        <f t="shared" si="14"/>
        <v>23.473799999999997</v>
      </c>
      <c r="J207" s="15">
        <f t="shared" si="15"/>
        <v>284.29379999999998</v>
      </c>
    </row>
    <row r="208" spans="1:10" x14ac:dyDescent="0.3">
      <c r="A208" s="222" t="s">
        <v>1137</v>
      </c>
      <c r="B208" s="222"/>
      <c r="C208" s="201" t="s">
        <v>1122</v>
      </c>
      <c r="D208" s="150">
        <v>2</v>
      </c>
      <c r="E208" s="60">
        <v>116.25</v>
      </c>
      <c r="F208" s="61"/>
      <c r="G208" s="30" t="s">
        <v>1126</v>
      </c>
      <c r="H208" s="30" t="s">
        <v>1127</v>
      </c>
      <c r="I208" s="15">
        <f t="shared" si="14"/>
        <v>20.925000000000001</v>
      </c>
      <c r="J208" s="15">
        <f t="shared" si="15"/>
        <v>253.42500000000001</v>
      </c>
    </row>
    <row r="209" spans="1:10" x14ac:dyDescent="0.3">
      <c r="A209" s="222" t="s">
        <v>1138</v>
      </c>
      <c r="B209" s="222"/>
      <c r="C209" s="201" t="s">
        <v>1128</v>
      </c>
      <c r="D209" s="150">
        <v>1</v>
      </c>
      <c r="E209" s="60">
        <v>650</v>
      </c>
      <c r="F209" s="61"/>
      <c r="G209" s="30" t="s">
        <v>1126</v>
      </c>
      <c r="H209" s="30" t="s">
        <v>1127</v>
      </c>
      <c r="I209" s="15">
        <f t="shared" ref="I209:I212" si="16">E209*0.18</f>
        <v>117</v>
      </c>
      <c r="J209" s="15">
        <f t="shared" ref="J209:J212" si="17">I209+E209*D209</f>
        <v>767</v>
      </c>
    </row>
    <row r="210" spans="1:10" x14ac:dyDescent="0.3">
      <c r="A210" s="222" t="s">
        <v>1139</v>
      </c>
      <c r="B210" s="222"/>
      <c r="C210" s="201" t="s">
        <v>1123</v>
      </c>
      <c r="D210" s="150">
        <v>2</v>
      </c>
      <c r="E210" s="60">
        <v>470</v>
      </c>
      <c r="F210" s="61"/>
      <c r="G210" s="30" t="s">
        <v>1126</v>
      </c>
      <c r="H210" s="30" t="s">
        <v>1127</v>
      </c>
      <c r="I210" s="15">
        <f t="shared" si="16"/>
        <v>84.6</v>
      </c>
      <c r="J210" s="15">
        <f t="shared" si="17"/>
        <v>1024.5999999999999</v>
      </c>
    </row>
    <row r="211" spans="1:10" x14ac:dyDescent="0.3">
      <c r="A211" s="222" t="s">
        <v>1140</v>
      </c>
      <c r="B211" s="222"/>
      <c r="C211" s="201" t="s">
        <v>1124</v>
      </c>
      <c r="D211" s="150">
        <v>1</v>
      </c>
      <c r="E211" s="60">
        <v>825.15</v>
      </c>
      <c r="F211" s="61"/>
      <c r="G211" s="30" t="s">
        <v>1126</v>
      </c>
      <c r="H211" s="30" t="s">
        <v>1127</v>
      </c>
      <c r="I211" s="15">
        <f t="shared" si="16"/>
        <v>148.52699999999999</v>
      </c>
      <c r="J211" s="15">
        <f t="shared" si="17"/>
        <v>973.67699999999991</v>
      </c>
    </row>
    <row r="212" spans="1:10" x14ac:dyDescent="0.3">
      <c r="A212" s="222" t="s">
        <v>1141</v>
      </c>
      <c r="B212" s="222"/>
      <c r="C212" s="201" t="s">
        <v>1125</v>
      </c>
      <c r="D212" s="150">
        <v>1</v>
      </c>
      <c r="E212" s="60">
        <v>540</v>
      </c>
      <c r="F212" s="61"/>
      <c r="G212" s="30" t="s">
        <v>1126</v>
      </c>
      <c r="H212" s="30" t="s">
        <v>1127</v>
      </c>
      <c r="I212" s="15">
        <f t="shared" si="16"/>
        <v>97.2</v>
      </c>
      <c r="J212" s="15">
        <f t="shared" si="17"/>
        <v>637.20000000000005</v>
      </c>
    </row>
  </sheetData>
  <mergeCells count="19">
    <mergeCell ref="B55:B56"/>
    <mergeCell ref="A1:J1"/>
    <mergeCell ref="A2:J2"/>
    <mergeCell ref="A4:J4"/>
    <mergeCell ref="I5:J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2" sqref="B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27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  <c r="I1" s="701"/>
    </row>
    <row r="2" spans="1:9" ht="15.75" x14ac:dyDescent="0.25">
      <c r="A2" s="691" t="s">
        <v>953</v>
      </c>
      <c r="B2" s="691"/>
      <c r="C2" s="691"/>
      <c r="D2" s="691"/>
      <c r="E2" s="691"/>
      <c r="F2" s="691"/>
      <c r="G2" s="691"/>
      <c r="H2" s="691"/>
      <c r="I2" s="691"/>
    </row>
    <row r="3" spans="1:9" x14ac:dyDescent="0.3">
      <c r="A3" s="227"/>
      <c r="B3" s="227"/>
      <c r="C3" s="227"/>
      <c r="D3" s="227"/>
      <c r="E3" s="227"/>
      <c r="F3" s="183"/>
      <c r="G3" s="183"/>
      <c r="H3" s="227"/>
      <c r="I3" s="227"/>
    </row>
    <row r="4" spans="1:9" ht="18" x14ac:dyDescent="0.25">
      <c r="A4" s="715">
        <v>42557</v>
      </c>
      <c r="B4" s="701"/>
      <c r="C4" s="701"/>
      <c r="D4" s="701"/>
      <c r="E4" s="701"/>
      <c r="F4" s="701"/>
      <c r="G4" s="701"/>
      <c r="H4" s="701"/>
      <c r="I4" s="701"/>
    </row>
    <row r="5" spans="1:9" x14ac:dyDescent="0.3">
      <c r="B5" s="4"/>
      <c r="C5" s="4"/>
      <c r="D5" s="4"/>
      <c r="E5" s="4"/>
      <c r="F5" s="182"/>
      <c r="G5" s="182"/>
      <c r="H5" s="671"/>
      <c r="I5" s="671"/>
    </row>
    <row r="6" spans="1:9" ht="28.5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6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2" si="0">D7*0.18+D7</f>
        <v>51126.6152</v>
      </c>
      <c r="I7" s="15">
        <f t="shared" ref="I7:I72" si="1">C7*H7</f>
        <v>5112661.5199999996</v>
      </c>
    </row>
    <row r="8" spans="1:9" x14ac:dyDescent="0.3">
      <c r="A8" s="226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26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26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26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26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26" t="s">
        <v>409</v>
      </c>
      <c r="B13" s="57" t="s">
        <v>380</v>
      </c>
      <c r="C13" s="27">
        <v>2984</v>
      </c>
      <c r="D13" s="12">
        <v>3856</v>
      </c>
      <c r="E13" s="16" t="s">
        <v>12</v>
      </c>
      <c r="F13" s="30" t="s">
        <v>105</v>
      </c>
      <c r="G13" s="30"/>
      <c r="H13" s="15">
        <f t="shared" si="0"/>
        <v>4550.08</v>
      </c>
      <c r="I13" s="15">
        <f t="shared" si="1"/>
        <v>13577438.720000001</v>
      </c>
    </row>
    <row r="14" spans="1:9" x14ac:dyDescent="0.3">
      <c r="A14" s="226" t="s">
        <v>410</v>
      </c>
      <c r="B14" s="57" t="s">
        <v>381</v>
      </c>
      <c r="C14" s="27">
        <v>12669</v>
      </c>
      <c r="D14" s="13">
        <v>6149.9</v>
      </c>
      <c r="E14" s="14" t="s">
        <v>14</v>
      </c>
      <c r="F14" s="30" t="s">
        <v>105</v>
      </c>
      <c r="G14" s="30"/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26" t="s">
        <v>411</v>
      </c>
      <c r="B15" s="57" t="s">
        <v>15</v>
      </c>
      <c r="C15" s="27">
        <v>15653</v>
      </c>
      <c r="D15" s="13">
        <v>5102.82</v>
      </c>
      <c r="E15" s="14" t="s">
        <v>16</v>
      </c>
      <c r="F15" s="30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26" t="s">
        <v>412</v>
      </c>
      <c r="B16" s="57" t="s">
        <v>382</v>
      </c>
      <c r="C16" s="27">
        <v>19015</v>
      </c>
      <c r="D16" s="13">
        <v>430.32</v>
      </c>
      <c r="E16" s="14" t="s">
        <v>18</v>
      </c>
      <c r="F16" s="30" t="s">
        <v>105</v>
      </c>
      <c r="G16" s="30"/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26" t="s">
        <v>413</v>
      </c>
      <c r="B17" s="57" t="s">
        <v>383</v>
      </c>
      <c r="C17" s="27">
        <v>2100</v>
      </c>
      <c r="D17" s="13">
        <v>1542.82</v>
      </c>
      <c r="E17" s="14" t="s">
        <v>20</v>
      </c>
      <c r="F17" s="30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x14ac:dyDescent="0.3">
      <c r="A18" s="226" t="s">
        <v>414</v>
      </c>
      <c r="B18" s="57" t="s">
        <v>384</v>
      </c>
      <c r="C18" s="27">
        <v>271</v>
      </c>
      <c r="D18" s="13">
        <v>22546.82</v>
      </c>
      <c r="E18" s="14" t="s">
        <v>22</v>
      </c>
      <c r="F18" s="30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26" t="s">
        <v>415</v>
      </c>
      <c r="B19" s="57" t="s">
        <v>385</v>
      </c>
      <c r="C19" s="27">
        <v>1517</v>
      </c>
      <c r="D19" s="13">
        <v>44500</v>
      </c>
      <c r="E19" s="14" t="s">
        <v>24</v>
      </c>
      <c r="F19" s="30" t="s">
        <v>105</v>
      </c>
      <c r="G19" s="30"/>
      <c r="H19" s="15">
        <f t="shared" si="0"/>
        <v>52510</v>
      </c>
      <c r="I19" s="15">
        <f t="shared" si="1"/>
        <v>79657670</v>
      </c>
    </row>
    <row r="20" spans="1:9" x14ac:dyDescent="0.3">
      <c r="A20" s="226" t="s">
        <v>416</v>
      </c>
      <c r="B20" s="57" t="s">
        <v>25</v>
      </c>
      <c r="C20" s="27">
        <v>100</v>
      </c>
      <c r="D20" s="13">
        <v>27590</v>
      </c>
      <c r="E20" s="14" t="s">
        <v>26</v>
      </c>
      <c r="F20" s="30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x14ac:dyDescent="0.3">
      <c r="A21" s="226" t="s">
        <v>417</v>
      </c>
      <c r="B21" s="57" t="s">
        <v>386</v>
      </c>
      <c r="C21" s="56">
        <v>3395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141725802.75</v>
      </c>
    </row>
    <row r="22" spans="1:9" x14ac:dyDescent="0.3">
      <c r="A22" s="226" t="s">
        <v>418</v>
      </c>
      <c r="B22" s="57" t="s">
        <v>30</v>
      </c>
      <c r="C22" s="56">
        <v>13876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108274233.736</v>
      </c>
    </row>
    <row r="23" spans="1:9" x14ac:dyDescent="0.3">
      <c r="A23" s="226" t="s">
        <v>419</v>
      </c>
      <c r="B23" s="57" t="s">
        <v>387</v>
      </c>
      <c r="C23" s="56">
        <v>17298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104365735.90200001</v>
      </c>
    </row>
    <row r="24" spans="1:9" x14ac:dyDescent="0.3">
      <c r="A24" s="226" t="s">
        <v>420</v>
      </c>
      <c r="B24" s="57" t="s">
        <v>382</v>
      </c>
      <c r="C24" s="56">
        <v>17363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8570272.6219999995</v>
      </c>
    </row>
    <row r="25" spans="1:9" x14ac:dyDescent="0.3">
      <c r="A25" s="226" t="s">
        <v>421</v>
      </c>
      <c r="B25" s="57" t="s">
        <v>388</v>
      </c>
      <c r="C25" s="56">
        <v>2050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3627653.35</v>
      </c>
    </row>
    <row r="26" spans="1:9" x14ac:dyDescent="0.3">
      <c r="A26" s="226" t="s">
        <v>422</v>
      </c>
      <c r="B26" s="57" t="s">
        <v>389</v>
      </c>
      <c r="C26" s="56">
        <v>135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3473536.5</v>
      </c>
    </row>
    <row r="27" spans="1:9" x14ac:dyDescent="0.3">
      <c r="A27" s="226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26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26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26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26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26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26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26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26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26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26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26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26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26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26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26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26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26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26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26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26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26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>D48*0.18+D48</f>
        <v>40402.197</v>
      </c>
      <c r="I48" s="15">
        <f t="shared" si="1"/>
        <v>25534188.504000001</v>
      </c>
    </row>
    <row r="49" spans="1:9" x14ac:dyDescent="0.3">
      <c r="A49" s="226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v>23925</v>
      </c>
      <c r="I49" s="15">
        <f t="shared" si="1"/>
        <v>8517300</v>
      </c>
    </row>
    <row r="50" spans="1:9" x14ac:dyDescent="0.3">
      <c r="A50" s="226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v>5490</v>
      </c>
      <c r="I50" s="15">
        <f t="shared" si="1"/>
        <v>15284160</v>
      </c>
    </row>
    <row r="51" spans="1:9" x14ac:dyDescent="0.3">
      <c r="A51" s="226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v>72250</v>
      </c>
      <c r="I51" s="15">
        <f t="shared" si="1"/>
        <v>5635500</v>
      </c>
    </row>
    <row r="52" spans="1:9" x14ac:dyDescent="0.3">
      <c r="A52" s="226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v>16850</v>
      </c>
      <c r="I52" s="15">
        <f t="shared" si="1"/>
        <v>17793600</v>
      </c>
    </row>
    <row r="53" spans="1:9" x14ac:dyDescent="0.3">
      <c r="A53" s="226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>D53*0.18+D53</f>
        <v>28858.787999999997</v>
      </c>
      <c r="I53" s="15">
        <f t="shared" si="1"/>
        <v>53071311.131999992</v>
      </c>
    </row>
    <row r="54" spans="1:9" x14ac:dyDescent="0.3">
      <c r="A54" s="226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>D54*0.18+D54</f>
        <v>9956.25</v>
      </c>
      <c r="I54" s="15">
        <f t="shared" si="1"/>
        <v>23606268.75</v>
      </c>
    </row>
    <row r="55" spans="1:9" ht="16.5" customHeight="1" x14ac:dyDescent="0.3">
      <c r="A55" s="226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26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ht="16.5" customHeight="1" x14ac:dyDescent="0.3">
      <c r="A57" s="226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26" t="s">
        <v>454</v>
      </c>
      <c r="B58" s="64" t="s">
        <v>821</v>
      </c>
      <c r="C58" s="12">
        <v>296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6810960</v>
      </c>
    </row>
    <row r="59" spans="1:9" x14ac:dyDescent="0.3">
      <c r="A59" s="226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26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26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26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26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26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26" t="s">
        <v>461</v>
      </c>
      <c r="B65" s="64" t="s">
        <v>969</v>
      </c>
      <c r="C65" s="12">
        <v>3256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172893.6</v>
      </c>
    </row>
    <row r="66" spans="1:9" x14ac:dyDescent="0.3">
      <c r="A66" s="226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26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26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26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26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26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si="0"/>
        <v>66.08</v>
      </c>
      <c r="I71" s="15">
        <f t="shared" si="1"/>
        <v>31784.48</v>
      </c>
    </row>
    <row r="72" spans="1:9" x14ac:dyDescent="0.3">
      <c r="A72" s="226" t="s">
        <v>468</v>
      </c>
      <c r="B72" s="64" t="s">
        <v>142</v>
      </c>
      <c r="C72" s="12">
        <v>961</v>
      </c>
      <c r="D72" s="13">
        <v>69</v>
      </c>
      <c r="E72" s="14" t="s">
        <v>145</v>
      </c>
      <c r="F72" s="30" t="s">
        <v>105</v>
      </c>
      <c r="G72" s="30"/>
      <c r="H72" s="15">
        <f t="shared" si="0"/>
        <v>81.42</v>
      </c>
      <c r="I72" s="15">
        <f t="shared" si="1"/>
        <v>78244.62</v>
      </c>
    </row>
    <row r="73" spans="1:9" x14ac:dyDescent="0.3">
      <c r="A73" s="226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ref="H73:H145" si="2">D73*0.18+D73</f>
        <v>31.86</v>
      </c>
      <c r="I73" s="15">
        <f t="shared" ref="I73:I145" si="3">C73*H73</f>
        <v>38327.58</v>
      </c>
    </row>
    <row r="74" spans="1:9" x14ac:dyDescent="0.3">
      <c r="A74" s="226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/>
      <c r="I74" s="15"/>
    </row>
    <row r="75" spans="1:9" x14ac:dyDescent="0.3">
      <c r="A75" s="226" t="s">
        <v>471</v>
      </c>
      <c r="B75" s="65" t="s">
        <v>149</v>
      </c>
      <c r="C75" s="12">
        <v>235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18579.100000000002</v>
      </c>
    </row>
    <row r="76" spans="1:9" ht="33" x14ac:dyDescent="0.3">
      <c r="A76" s="226" t="s">
        <v>472</v>
      </c>
      <c r="B76" s="65" t="s">
        <v>151</v>
      </c>
      <c r="C76" s="12">
        <v>235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18024.5</v>
      </c>
    </row>
    <row r="77" spans="1:9" x14ac:dyDescent="0.3">
      <c r="A77" s="226" t="s">
        <v>473</v>
      </c>
      <c r="B77" s="65" t="s">
        <v>152</v>
      </c>
      <c r="C77" s="12">
        <v>268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2877784</v>
      </c>
    </row>
    <row r="78" spans="1:9" x14ac:dyDescent="0.3">
      <c r="A78" s="226" t="s">
        <v>474</v>
      </c>
      <c r="B78" s="65" t="s">
        <v>154</v>
      </c>
      <c r="C78" s="12">
        <v>88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726880</v>
      </c>
    </row>
    <row r="79" spans="1:9" x14ac:dyDescent="0.3">
      <c r="A79" s="226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26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26" t="s">
        <v>477</v>
      </c>
      <c r="B81" s="64" t="s">
        <v>164</v>
      </c>
      <c r="C81" s="12">
        <v>135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1911.6</v>
      </c>
    </row>
    <row r="82" spans="1:9" x14ac:dyDescent="0.3">
      <c r="A82" s="226" t="s">
        <v>478</v>
      </c>
      <c r="B82" s="65" t="s">
        <v>978</v>
      </c>
      <c r="C82" s="12">
        <v>34486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122080.44</v>
      </c>
    </row>
    <row r="83" spans="1:9" x14ac:dyDescent="0.3">
      <c r="A83" s="226" t="s">
        <v>479</v>
      </c>
      <c r="B83" s="64" t="s">
        <v>172</v>
      </c>
      <c r="C83" s="12">
        <v>33011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155811.91999999998</v>
      </c>
    </row>
    <row r="84" spans="1:9" x14ac:dyDescent="0.3">
      <c r="A84" s="226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26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26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26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26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26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26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26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26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26" t="s">
        <v>489</v>
      </c>
      <c r="B93" s="64" t="s">
        <v>1012</v>
      </c>
      <c r="C93" s="12">
        <v>2272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32171.52</v>
      </c>
    </row>
    <row r="94" spans="1:9" x14ac:dyDescent="0.3">
      <c r="A94" s="226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26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26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26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26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26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>D99*0.18+D99</f>
        <v>11387</v>
      </c>
      <c r="I99" s="15">
        <f>C99*H99</f>
        <v>26987190</v>
      </c>
    </row>
    <row r="100" spans="1:9" ht="33" x14ac:dyDescent="0.3">
      <c r="A100" s="226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/>
      <c r="I100" s="15"/>
    </row>
    <row r="101" spans="1:9" ht="33" x14ac:dyDescent="0.3">
      <c r="A101" s="226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ref="H101:H106" si="4">D101*0.18+D101</f>
        <v>6372</v>
      </c>
      <c r="I101" s="15">
        <f t="shared" ref="I101:I106" si="5">C101*H101</f>
        <v>4594212</v>
      </c>
    </row>
    <row r="102" spans="1:9" ht="33" x14ac:dyDescent="0.3">
      <c r="A102" s="226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4"/>
        <v>31270</v>
      </c>
      <c r="I102" s="15">
        <f t="shared" si="5"/>
        <v>74422600</v>
      </c>
    </row>
    <row r="103" spans="1:9" ht="33" x14ac:dyDescent="0.3">
      <c r="A103" s="226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4"/>
        <v>29028</v>
      </c>
      <c r="I103" s="15">
        <f t="shared" si="5"/>
        <v>6908664</v>
      </c>
    </row>
    <row r="104" spans="1:9" ht="49.5" x14ac:dyDescent="0.3">
      <c r="A104" s="226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26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4"/>
        <v>3776</v>
      </c>
      <c r="I105" s="15">
        <f t="shared" si="5"/>
        <v>8986880</v>
      </c>
    </row>
    <row r="106" spans="1:9" x14ac:dyDescent="0.3">
      <c r="A106" s="226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26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26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26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26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26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>D111*0.18+D111</f>
        <v>19470</v>
      </c>
      <c r="I111" s="15">
        <f>C111*H111</f>
        <v>389400</v>
      </c>
    </row>
    <row r="112" spans="1:9" x14ac:dyDescent="0.3">
      <c r="A112" s="226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>D112*0.18+D112</f>
        <v>14160</v>
      </c>
      <c r="I112" s="15">
        <f>C112*H112</f>
        <v>283200</v>
      </c>
    </row>
    <row r="113" spans="1:9" x14ac:dyDescent="0.3">
      <c r="A113" s="226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26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26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>D115*0.18+D115</f>
        <v>19824</v>
      </c>
      <c r="I115" s="15">
        <f>C115*H115</f>
        <v>515424</v>
      </c>
    </row>
    <row r="116" spans="1:9" x14ac:dyDescent="0.3">
      <c r="A116" s="226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26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26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26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26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26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26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26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26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26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26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26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26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26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26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26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26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26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26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26" t="s">
        <v>531</v>
      </c>
      <c r="B135" s="67" t="s">
        <v>895</v>
      </c>
      <c r="C135" s="19">
        <v>1800</v>
      </c>
      <c r="D135" s="13">
        <v>947.56</v>
      </c>
      <c r="E135" s="14" t="s">
        <v>267</v>
      </c>
      <c r="F135" s="30" t="s">
        <v>1144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26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26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26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26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26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26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26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26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26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26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26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ref="H146:H178" si="6">D146*0.18+D146</f>
        <v>2832</v>
      </c>
      <c r="I146" s="15">
        <f t="shared" ref="I146:I179" si="7">C146*H146</f>
        <v>141600</v>
      </c>
    </row>
    <row r="147" spans="1:9" x14ac:dyDescent="0.3">
      <c r="A147" s="226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26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26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26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26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26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26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26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26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26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26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26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26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26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26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26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26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26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26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26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26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26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26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26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26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26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26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26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26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26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26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26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26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v>70000</v>
      </c>
      <c r="I179" s="15">
        <f t="shared" si="7"/>
        <v>70000</v>
      </c>
    </row>
    <row r="180" spans="1:9" ht="49.5" x14ac:dyDescent="0.3">
      <c r="A180" s="226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ref="H180:H212" si="8">D180*0.18</f>
        <v>80.73</v>
      </c>
      <c r="I180" s="15">
        <f t="shared" ref="I180:I212" si="9">H180+D180*C180</f>
        <v>40445.730000000003</v>
      </c>
    </row>
    <row r="181" spans="1:9" x14ac:dyDescent="0.3">
      <c r="A181" s="226" t="s">
        <v>577</v>
      </c>
      <c r="B181" s="201" t="s">
        <v>1043</v>
      </c>
      <c r="C181" s="150">
        <v>180</v>
      </c>
      <c r="D181" s="60">
        <v>6150</v>
      </c>
      <c r="E181" s="61"/>
      <c r="F181" s="30" t="s">
        <v>1045</v>
      </c>
      <c r="G181" s="30" t="s">
        <v>1143</v>
      </c>
      <c r="H181" s="15">
        <f t="shared" si="8"/>
        <v>1107</v>
      </c>
      <c r="I181" s="15">
        <f t="shared" si="9"/>
        <v>1108107</v>
      </c>
    </row>
    <row r="182" spans="1:9" x14ac:dyDescent="0.3">
      <c r="A182" s="226" t="s">
        <v>579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8"/>
        <v>5200.5599999999995</v>
      </c>
      <c r="I182" s="15">
        <f t="shared" si="9"/>
        <v>1738720.56</v>
      </c>
    </row>
    <row r="183" spans="1:9" x14ac:dyDescent="0.3">
      <c r="A183" s="226" t="s">
        <v>580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8"/>
        <v>818.28</v>
      </c>
      <c r="I183" s="15">
        <f t="shared" si="9"/>
        <v>273578.28000000003</v>
      </c>
    </row>
    <row r="184" spans="1:9" ht="33" x14ac:dyDescent="0.3">
      <c r="A184" s="226" t="s">
        <v>581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8"/>
        <v>30751.455600000001</v>
      </c>
      <c r="I184" s="15">
        <f t="shared" si="9"/>
        <v>2935055.5956000001</v>
      </c>
    </row>
    <row r="185" spans="1:9" x14ac:dyDescent="0.3">
      <c r="A185" s="226" t="s">
        <v>582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8"/>
        <v>5396.6105999999991</v>
      </c>
      <c r="I185" s="15">
        <f t="shared" si="9"/>
        <v>485095.33059999999</v>
      </c>
    </row>
    <row r="186" spans="1:9" x14ac:dyDescent="0.3">
      <c r="A186" s="226" t="s">
        <v>583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8"/>
        <v>894.24</v>
      </c>
      <c r="I186" s="15">
        <f t="shared" si="9"/>
        <v>80382.240000000005</v>
      </c>
    </row>
    <row r="187" spans="1:9" ht="33" x14ac:dyDescent="0.3">
      <c r="A187" s="226" t="s">
        <v>584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8"/>
        <v>9211.5</v>
      </c>
      <c r="I187" s="15">
        <f t="shared" si="9"/>
        <v>1237411.5</v>
      </c>
    </row>
    <row r="188" spans="1:9" ht="33" x14ac:dyDescent="0.3">
      <c r="A188" s="226" t="s">
        <v>585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8"/>
        <v>20596.5</v>
      </c>
      <c r="I188" s="15">
        <f t="shared" si="9"/>
        <v>249446.5</v>
      </c>
    </row>
    <row r="189" spans="1:9" ht="33" x14ac:dyDescent="0.3">
      <c r="A189" s="226" t="s">
        <v>586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8"/>
        <v>20596.5</v>
      </c>
      <c r="I189" s="15">
        <f t="shared" si="9"/>
        <v>592721.5</v>
      </c>
    </row>
    <row r="190" spans="1:9" x14ac:dyDescent="0.3">
      <c r="A190" s="226" t="s">
        <v>587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8"/>
        <v>22770</v>
      </c>
      <c r="I190" s="15">
        <f t="shared" si="9"/>
        <v>149270</v>
      </c>
    </row>
    <row r="191" spans="1:9" x14ac:dyDescent="0.3">
      <c r="A191" s="226" t="s">
        <v>588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8"/>
        <v>923.4</v>
      </c>
      <c r="I191" s="15">
        <f t="shared" si="9"/>
        <v>11183.4</v>
      </c>
    </row>
    <row r="192" spans="1:9" x14ac:dyDescent="0.3">
      <c r="A192" s="226" t="s">
        <v>589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8"/>
        <v>32158.079999999998</v>
      </c>
      <c r="I192" s="15">
        <f t="shared" si="9"/>
        <v>210814.07999999999</v>
      </c>
    </row>
    <row r="193" spans="1:9" ht="33" x14ac:dyDescent="0.3">
      <c r="A193" s="226" t="s">
        <v>590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 t="shared" si="8"/>
        <v>5004</v>
      </c>
      <c r="I193" s="15">
        <f t="shared" si="9"/>
        <v>144004</v>
      </c>
    </row>
    <row r="194" spans="1:9" x14ac:dyDescent="0.3">
      <c r="A194" s="226" t="s">
        <v>1077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si="8"/>
        <v>11281.879799999999</v>
      </c>
      <c r="I194" s="15">
        <f t="shared" si="9"/>
        <v>73958.989799999996</v>
      </c>
    </row>
    <row r="195" spans="1:9" x14ac:dyDescent="0.3">
      <c r="A195" s="226" t="s">
        <v>1078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1970.1</v>
      </c>
      <c r="I195" s="15">
        <f t="shared" si="9"/>
        <v>12915.1</v>
      </c>
    </row>
    <row r="196" spans="1:9" x14ac:dyDescent="0.3">
      <c r="A196" s="226" t="s">
        <v>1079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2160</v>
      </c>
      <c r="I196" s="15">
        <f t="shared" si="9"/>
        <v>14160</v>
      </c>
    </row>
    <row r="197" spans="1:9" x14ac:dyDescent="0.3">
      <c r="A197" s="226" t="s">
        <v>1080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81</v>
      </c>
      <c r="I197" s="15">
        <f t="shared" si="9"/>
        <v>981</v>
      </c>
    </row>
    <row r="198" spans="1:9" x14ac:dyDescent="0.3">
      <c r="A198" s="226" t="s">
        <v>1081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84.880799999999994</v>
      </c>
      <c r="I198" s="15">
        <f t="shared" si="9"/>
        <v>1028.0008</v>
      </c>
    </row>
    <row r="199" spans="1:9" x14ac:dyDescent="0.3">
      <c r="A199" s="226" t="s">
        <v>1082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59.4</v>
      </c>
      <c r="I199" s="15">
        <f t="shared" si="9"/>
        <v>719.4</v>
      </c>
    </row>
    <row r="200" spans="1:9" x14ac:dyDescent="0.3">
      <c r="A200" s="226" t="s">
        <v>1129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33.382800000000003</v>
      </c>
      <c r="I200" s="15">
        <f t="shared" si="9"/>
        <v>404.30280000000005</v>
      </c>
    </row>
    <row r="201" spans="1:9" x14ac:dyDescent="0.3">
      <c r="A201" s="226" t="s">
        <v>1130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22.877999999999997</v>
      </c>
      <c r="I201" s="15">
        <f t="shared" si="9"/>
        <v>277.07799999999997</v>
      </c>
    </row>
    <row r="202" spans="1:9" x14ac:dyDescent="0.3">
      <c r="A202" s="226" t="s">
        <v>1131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9.4463999999999988</v>
      </c>
      <c r="I202" s="15">
        <f t="shared" si="9"/>
        <v>114.40639999999999</v>
      </c>
    </row>
    <row r="203" spans="1:9" x14ac:dyDescent="0.3">
      <c r="A203" s="226" t="s">
        <v>1132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72</v>
      </c>
      <c r="I203" s="15">
        <f t="shared" si="9"/>
        <v>872</v>
      </c>
    </row>
    <row r="204" spans="1:9" x14ac:dyDescent="0.3">
      <c r="A204" s="226" t="s">
        <v>1133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114.2496</v>
      </c>
      <c r="I204" s="15">
        <f t="shared" si="9"/>
        <v>1383.6896000000002</v>
      </c>
    </row>
    <row r="205" spans="1:9" x14ac:dyDescent="0.3">
      <c r="A205" s="226" t="s">
        <v>1134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117.15300000000001</v>
      </c>
      <c r="I205" s="15">
        <f t="shared" si="9"/>
        <v>1418.8530000000001</v>
      </c>
    </row>
    <row r="206" spans="1:9" x14ac:dyDescent="0.3">
      <c r="A206" s="226" t="s">
        <v>1135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25.65</v>
      </c>
      <c r="I206" s="15">
        <f t="shared" si="9"/>
        <v>310.64999999999998</v>
      </c>
    </row>
    <row r="207" spans="1:9" x14ac:dyDescent="0.3">
      <c r="A207" s="226" t="s">
        <v>1136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23.473799999999997</v>
      </c>
      <c r="I207" s="15">
        <f t="shared" si="9"/>
        <v>284.29379999999998</v>
      </c>
    </row>
    <row r="208" spans="1:9" x14ac:dyDescent="0.3">
      <c r="A208" s="226" t="s">
        <v>1137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20.925000000000001</v>
      </c>
      <c r="I208" s="15">
        <f t="shared" si="9"/>
        <v>253.42500000000001</v>
      </c>
    </row>
    <row r="209" spans="1:9" x14ac:dyDescent="0.3">
      <c r="A209" s="226" t="s">
        <v>1138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117</v>
      </c>
      <c r="I209" s="15">
        <f t="shared" si="9"/>
        <v>767</v>
      </c>
    </row>
    <row r="210" spans="1:9" x14ac:dyDescent="0.3">
      <c r="A210" s="226" t="s">
        <v>1139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84.6</v>
      </c>
      <c r="I210" s="15">
        <f t="shared" si="9"/>
        <v>1024.5999999999999</v>
      </c>
    </row>
    <row r="211" spans="1:9" x14ac:dyDescent="0.3">
      <c r="A211" s="226" t="s">
        <v>1140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148.52699999999999</v>
      </c>
      <c r="I211" s="15">
        <f t="shared" si="9"/>
        <v>973.67699999999991</v>
      </c>
    </row>
    <row r="212" spans="1:9" x14ac:dyDescent="0.3">
      <c r="A212" s="226" t="s">
        <v>1141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97.2</v>
      </c>
      <c r="I212" s="15">
        <f t="shared" si="9"/>
        <v>637.20000000000005</v>
      </c>
    </row>
  </sheetData>
  <mergeCells count="4">
    <mergeCell ref="A1:I1"/>
    <mergeCell ref="A2:I2"/>
    <mergeCell ref="A4:I4"/>
    <mergeCell ref="H5:I5"/>
  </mergeCells>
  <pageMargins left="0.69" right="0.17" top="0.74803149606299213" bottom="0.74803149606299213" header="0.31496062992125984" footer="0.31496062992125984"/>
  <pageSetup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J32" sqref="J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  <c r="I1" s="701"/>
    </row>
    <row r="2" spans="1:9" ht="15.75" x14ac:dyDescent="0.25">
      <c r="A2" s="691" t="s">
        <v>953</v>
      </c>
      <c r="B2" s="691"/>
      <c r="C2" s="691"/>
      <c r="D2" s="691"/>
      <c r="E2" s="691"/>
      <c r="F2" s="691"/>
      <c r="G2" s="691"/>
      <c r="H2" s="691"/>
      <c r="I2" s="691"/>
    </row>
    <row r="3" spans="1:9" x14ac:dyDescent="0.3">
      <c r="A3" s="229"/>
      <c r="B3" s="229"/>
      <c r="C3" s="229"/>
      <c r="D3" s="229"/>
      <c r="E3" s="229"/>
      <c r="F3" s="183"/>
      <c r="G3" s="183"/>
      <c r="H3" s="229"/>
      <c r="I3" s="229"/>
    </row>
    <row r="4" spans="1:9" ht="18" x14ac:dyDescent="0.25">
      <c r="A4" s="715" t="s">
        <v>1147</v>
      </c>
      <c r="B4" s="701"/>
      <c r="C4" s="701"/>
      <c r="D4" s="701"/>
      <c r="E4" s="701"/>
      <c r="F4" s="701"/>
      <c r="G4" s="701"/>
      <c r="H4" s="701"/>
      <c r="I4" s="701"/>
    </row>
    <row r="5" spans="1:9" x14ac:dyDescent="0.3">
      <c r="B5" s="4"/>
      <c r="C5" s="4"/>
      <c r="D5" s="4"/>
      <c r="E5" s="4"/>
      <c r="F5" s="182"/>
      <c r="G5" s="182"/>
      <c r="H5" s="671"/>
      <c r="I5" s="671"/>
    </row>
    <row r="6" spans="1:9" ht="27" customHeight="1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8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0" si="0">D7*0.18+D7</f>
        <v>51126.6152</v>
      </c>
      <c r="I7" s="15">
        <f t="shared" ref="I7:I72" si="1">C7*H7</f>
        <v>5112661.5199999996</v>
      </c>
    </row>
    <row r="8" spans="1:9" x14ac:dyDescent="0.3">
      <c r="A8" s="230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30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30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30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30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30" t="s">
        <v>409</v>
      </c>
      <c r="B13" s="57" t="s">
        <v>380</v>
      </c>
      <c r="C13" s="27">
        <v>4147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14602084.639999999</v>
      </c>
    </row>
    <row r="14" spans="1:9" x14ac:dyDescent="0.3">
      <c r="A14" s="230" t="s">
        <v>410</v>
      </c>
      <c r="B14" s="57" t="s">
        <v>381</v>
      </c>
      <c r="C14" s="27">
        <v>16588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247980978.96000001</v>
      </c>
    </row>
    <row r="15" spans="1:9" x14ac:dyDescent="0.3">
      <c r="A15" s="230" t="s">
        <v>411</v>
      </c>
      <c r="B15" s="57" t="s">
        <v>15</v>
      </c>
      <c r="C15" s="27">
        <v>20735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382986646.90000004</v>
      </c>
    </row>
    <row r="16" spans="1:9" x14ac:dyDescent="0.3">
      <c r="A16" s="230" t="s">
        <v>412</v>
      </c>
      <c r="B16" s="57" t="s">
        <v>382</v>
      </c>
      <c r="C16" s="27">
        <v>20735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465245709.5</v>
      </c>
    </row>
    <row r="17" spans="1:9" x14ac:dyDescent="0.3">
      <c r="A17" s="230" t="s">
        <v>413</v>
      </c>
      <c r="B17" s="57" t="s">
        <v>383</v>
      </c>
      <c r="C17" s="27">
        <v>2543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6301554</v>
      </c>
    </row>
    <row r="18" spans="1:9" x14ac:dyDescent="0.3">
      <c r="A18" s="230" t="s">
        <v>414</v>
      </c>
      <c r="B18" s="57" t="s">
        <v>384</v>
      </c>
      <c r="C18" s="27">
        <v>401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128231.77999999998</v>
      </c>
    </row>
    <row r="19" spans="1:9" x14ac:dyDescent="0.3">
      <c r="A19" s="230" t="s">
        <v>415</v>
      </c>
      <c r="B19" s="57" t="s">
        <v>385</v>
      </c>
      <c r="C19" s="27">
        <v>1605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2865470.6999999997</v>
      </c>
    </row>
    <row r="20" spans="1:9" x14ac:dyDescent="0.3">
      <c r="A20" s="230" t="s">
        <v>416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30" t="s">
        <v>417</v>
      </c>
      <c r="B21" s="57" t="s">
        <v>386</v>
      </c>
      <c r="C21" s="56">
        <v>3242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135338748.89999998</v>
      </c>
    </row>
    <row r="22" spans="1:9" x14ac:dyDescent="0.3">
      <c r="A22" s="230" t="s">
        <v>418</v>
      </c>
      <c r="B22" s="57" t="s">
        <v>30</v>
      </c>
      <c r="C22" s="56">
        <v>13344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104123045.184</v>
      </c>
    </row>
    <row r="23" spans="1:9" x14ac:dyDescent="0.3">
      <c r="A23" s="230" t="s">
        <v>419</v>
      </c>
      <c r="B23" s="57" t="s">
        <v>387</v>
      </c>
      <c r="C23" s="56">
        <v>16613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100232857.58700001</v>
      </c>
    </row>
    <row r="24" spans="1:9" x14ac:dyDescent="0.3">
      <c r="A24" s="230" t="s">
        <v>420</v>
      </c>
      <c r="B24" s="57" t="s">
        <v>382</v>
      </c>
      <c r="C24" s="56">
        <v>16723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8254372.4620000003</v>
      </c>
    </row>
    <row r="25" spans="1:9" x14ac:dyDescent="0.3">
      <c r="A25" s="230" t="s">
        <v>421</v>
      </c>
      <c r="B25" s="57" t="s">
        <v>388</v>
      </c>
      <c r="C25" s="56">
        <v>1901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3363984.8870000001</v>
      </c>
    </row>
    <row r="26" spans="1:9" x14ac:dyDescent="0.3">
      <c r="A26" s="230" t="s">
        <v>422</v>
      </c>
      <c r="B26" s="57" t="s">
        <v>389</v>
      </c>
      <c r="C26" s="56">
        <v>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900546.5</v>
      </c>
    </row>
    <row r="27" spans="1:9" x14ac:dyDescent="0.3">
      <c r="A27" s="230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30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30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30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30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30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30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30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30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30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30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30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30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30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30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30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30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30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30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30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30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30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30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30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0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0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0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30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30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30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30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30" t="s">
        <v>454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30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30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30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30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30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30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30" t="s">
        <v>461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30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30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30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30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30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30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4" si="2">D71*0.18+D71</f>
        <v>66.08</v>
      </c>
      <c r="I71" s="15">
        <f t="shared" si="1"/>
        <v>31784.48</v>
      </c>
    </row>
    <row r="72" spans="1:9" x14ac:dyDescent="0.3">
      <c r="A72" s="230" t="s">
        <v>468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30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5" si="3">C73*H73</f>
        <v>38327.58</v>
      </c>
    </row>
    <row r="74" spans="1:9" x14ac:dyDescent="0.3">
      <c r="A74" s="230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30" t="s">
        <v>471</v>
      </c>
      <c r="B75" s="65" t="s">
        <v>149</v>
      </c>
      <c r="C75" s="12">
        <v>166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13123.960000000001</v>
      </c>
    </row>
    <row r="76" spans="1:9" ht="33" x14ac:dyDescent="0.3">
      <c r="A76" s="230" t="s">
        <v>472</v>
      </c>
      <c r="B76" s="65" t="s">
        <v>151</v>
      </c>
      <c r="C76" s="12">
        <v>166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12732.2</v>
      </c>
    </row>
    <row r="77" spans="1:9" x14ac:dyDescent="0.3">
      <c r="A77" s="230" t="s">
        <v>473</v>
      </c>
      <c r="B77" s="65" t="s">
        <v>152</v>
      </c>
      <c r="C77" s="12">
        <v>199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2136862</v>
      </c>
    </row>
    <row r="78" spans="1:9" x14ac:dyDescent="0.3">
      <c r="A78" s="230" t="s">
        <v>474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30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30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30" t="s">
        <v>477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30" t="s">
        <v>478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30" t="s">
        <v>479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30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30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30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30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30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30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30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30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30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30" t="s">
        <v>489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30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30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30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30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30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30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30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30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30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30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30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30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30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30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30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30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30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30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 t="shared" si="2"/>
        <v>19470</v>
      </c>
      <c r="I111" s="15">
        <f>C111*H111</f>
        <v>389400</v>
      </c>
    </row>
    <row r="112" spans="1:9" x14ac:dyDescent="0.3">
      <c r="A112" s="230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 t="shared" si="2"/>
        <v>14160</v>
      </c>
      <c r="I112" s="15">
        <f>C112*H112</f>
        <v>283200</v>
      </c>
    </row>
    <row r="113" spans="1:9" x14ac:dyDescent="0.3">
      <c r="A113" s="230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30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30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 t="shared" si="2"/>
        <v>19824</v>
      </c>
      <c r="I115" s="15">
        <f>C115*H115</f>
        <v>515424</v>
      </c>
    </row>
    <row r="116" spans="1:9" x14ac:dyDescent="0.3">
      <c r="A116" s="230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30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30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30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30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30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30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30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30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30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30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30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30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30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30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30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30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30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30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30" t="s">
        <v>531</v>
      </c>
      <c r="B135" s="67" t="s">
        <v>895</v>
      </c>
      <c r="C135" s="19">
        <v>1600</v>
      </c>
      <c r="D135" s="13">
        <v>947.56</v>
      </c>
      <c r="E135" s="14" t="s">
        <v>267</v>
      </c>
      <c r="F135" s="30" t="s">
        <v>1144</v>
      </c>
      <c r="G135" s="30"/>
      <c r="H135" s="15">
        <f t="shared" ref="H135:H191" si="5">D135*0.18+D135</f>
        <v>1118.1207999999999</v>
      </c>
      <c r="I135" s="15">
        <f t="shared" si="3"/>
        <v>1788993.2799999998</v>
      </c>
    </row>
    <row r="136" spans="1:9" x14ac:dyDescent="0.3">
      <c r="A136" s="230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5"/>
        <v>55.46</v>
      </c>
      <c r="I136" s="15">
        <f t="shared" si="3"/>
        <v>27730</v>
      </c>
    </row>
    <row r="137" spans="1:9" x14ac:dyDescent="0.3">
      <c r="A137" s="230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5"/>
        <v>1416</v>
      </c>
      <c r="I137" s="15">
        <f t="shared" si="3"/>
        <v>45312</v>
      </c>
    </row>
    <row r="138" spans="1:9" x14ac:dyDescent="0.3">
      <c r="A138" s="230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5"/>
        <v>2478</v>
      </c>
      <c r="I138" s="15">
        <f t="shared" si="3"/>
        <v>12390</v>
      </c>
    </row>
    <row r="139" spans="1:9" x14ac:dyDescent="0.3">
      <c r="A139" s="230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5"/>
        <v>9204</v>
      </c>
      <c r="I139" s="15">
        <f t="shared" si="3"/>
        <v>9204</v>
      </c>
    </row>
    <row r="140" spans="1:9" x14ac:dyDescent="0.3">
      <c r="A140" s="230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5"/>
        <v>9558</v>
      </c>
      <c r="I140" s="15">
        <f t="shared" si="3"/>
        <v>133812</v>
      </c>
    </row>
    <row r="141" spans="1:9" x14ac:dyDescent="0.3">
      <c r="A141" s="230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5"/>
        <v>4891.1000000000004</v>
      </c>
      <c r="I141" s="15">
        <f t="shared" si="3"/>
        <v>34237.700000000004</v>
      </c>
    </row>
    <row r="142" spans="1:9" x14ac:dyDescent="0.3">
      <c r="A142" s="230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5"/>
        <v>16874</v>
      </c>
      <c r="I142" s="15">
        <f t="shared" si="3"/>
        <v>320606</v>
      </c>
    </row>
    <row r="143" spans="1:9" x14ac:dyDescent="0.3">
      <c r="A143" s="230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5"/>
        <v>5664</v>
      </c>
      <c r="I143" s="15">
        <f t="shared" si="3"/>
        <v>28320</v>
      </c>
    </row>
    <row r="144" spans="1:9" x14ac:dyDescent="0.3">
      <c r="A144" s="230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5"/>
        <v>8850</v>
      </c>
      <c r="I144" s="15">
        <f t="shared" si="3"/>
        <v>8850</v>
      </c>
    </row>
    <row r="145" spans="1:9" x14ac:dyDescent="0.3">
      <c r="A145" s="230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5"/>
        <v>9204</v>
      </c>
      <c r="I145" s="15">
        <f t="shared" si="3"/>
        <v>82836</v>
      </c>
    </row>
    <row r="146" spans="1:9" x14ac:dyDescent="0.3">
      <c r="A146" s="230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si="5"/>
        <v>2832</v>
      </c>
      <c r="I146" s="15">
        <f t="shared" ref="I146:I179" si="6">C146*H146</f>
        <v>141600</v>
      </c>
    </row>
    <row r="147" spans="1:9" x14ac:dyDescent="0.3">
      <c r="A147" s="230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5"/>
        <v>46610</v>
      </c>
      <c r="I147" s="15">
        <f t="shared" si="6"/>
        <v>186440</v>
      </c>
    </row>
    <row r="148" spans="1:9" x14ac:dyDescent="0.3">
      <c r="A148" s="230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5"/>
        <v>79.06</v>
      </c>
      <c r="I148" s="15">
        <f t="shared" si="6"/>
        <v>158120</v>
      </c>
    </row>
    <row r="149" spans="1:9" x14ac:dyDescent="0.3">
      <c r="A149" s="230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5"/>
        <v>354</v>
      </c>
      <c r="I149" s="15">
        <f t="shared" si="6"/>
        <v>229392</v>
      </c>
    </row>
    <row r="150" spans="1:9" x14ac:dyDescent="0.3">
      <c r="A150" s="230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5"/>
        <v>413</v>
      </c>
      <c r="I150" s="15">
        <f t="shared" si="6"/>
        <v>413000</v>
      </c>
    </row>
    <row r="151" spans="1:9" x14ac:dyDescent="0.3">
      <c r="A151" s="230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5"/>
        <v>43.66</v>
      </c>
      <c r="I151" s="15">
        <f t="shared" si="6"/>
        <v>78588</v>
      </c>
    </row>
    <row r="152" spans="1:9" x14ac:dyDescent="0.3">
      <c r="A152" s="230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5"/>
        <v>295</v>
      </c>
      <c r="I152" s="15">
        <f t="shared" si="6"/>
        <v>295000</v>
      </c>
    </row>
    <row r="153" spans="1:9" x14ac:dyDescent="0.3">
      <c r="A153" s="230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5"/>
        <v>79.06</v>
      </c>
      <c r="I153" s="15">
        <f t="shared" si="6"/>
        <v>237180</v>
      </c>
    </row>
    <row r="154" spans="1:9" ht="33" x14ac:dyDescent="0.3">
      <c r="A154" s="230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5"/>
        <v>4594.92</v>
      </c>
      <c r="I154" s="15">
        <f t="shared" si="6"/>
        <v>4594.92</v>
      </c>
    </row>
    <row r="155" spans="1:9" x14ac:dyDescent="0.3">
      <c r="A155" s="230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5"/>
        <v>41064</v>
      </c>
      <c r="I155" s="15">
        <f t="shared" si="6"/>
        <v>82128</v>
      </c>
    </row>
    <row r="156" spans="1:9" ht="33" x14ac:dyDescent="0.3">
      <c r="A156" s="230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5"/>
        <v>5197.8999999999996</v>
      </c>
      <c r="I156" s="15">
        <f t="shared" si="6"/>
        <v>5197.8999999999996</v>
      </c>
    </row>
    <row r="157" spans="1:9" x14ac:dyDescent="0.3">
      <c r="A157" s="230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5"/>
        <v>69006.399999999994</v>
      </c>
      <c r="I157" s="15">
        <f t="shared" si="6"/>
        <v>138012.79999999999</v>
      </c>
    </row>
    <row r="158" spans="1:9" x14ac:dyDescent="0.3">
      <c r="A158" s="230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5"/>
        <v>2141.6999999999998</v>
      </c>
      <c r="I158" s="15">
        <f t="shared" si="6"/>
        <v>4283.3999999999996</v>
      </c>
    </row>
    <row r="159" spans="1:9" x14ac:dyDescent="0.3">
      <c r="A159" s="230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5"/>
        <v>279058.2</v>
      </c>
      <c r="I159" s="15">
        <f t="shared" si="6"/>
        <v>279058.2</v>
      </c>
    </row>
    <row r="160" spans="1:9" x14ac:dyDescent="0.3">
      <c r="A160" s="230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5"/>
        <v>188.8</v>
      </c>
      <c r="I160" s="15">
        <f t="shared" si="6"/>
        <v>18880</v>
      </c>
    </row>
    <row r="161" spans="1:9" x14ac:dyDescent="0.3">
      <c r="A161" s="230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5"/>
        <v>236</v>
      </c>
      <c r="I161" s="15">
        <f t="shared" si="6"/>
        <v>14160000</v>
      </c>
    </row>
    <row r="162" spans="1:9" x14ac:dyDescent="0.3">
      <c r="A162" s="230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5"/>
        <v>130.97999999999999</v>
      </c>
      <c r="I162" s="15">
        <f t="shared" si="6"/>
        <v>6156.0599999999995</v>
      </c>
    </row>
    <row r="163" spans="1:9" x14ac:dyDescent="0.3">
      <c r="A163" s="230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5"/>
        <v>212.4</v>
      </c>
      <c r="I163" s="15">
        <f t="shared" si="6"/>
        <v>12956.4</v>
      </c>
    </row>
    <row r="164" spans="1:9" x14ac:dyDescent="0.3">
      <c r="A164" s="230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5"/>
        <v>107.38</v>
      </c>
      <c r="I164" s="15">
        <f t="shared" si="6"/>
        <v>294221.2</v>
      </c>
    </row>
    <row r="165" spans="1:9" x14ac:dyDescent="0.3">
      <c r="A165" s="230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5"/>
        <v>135.69999999999999</v>
      </c>
      <c r="I165" s="15">
        <f t="shared" si="6"/>
        <v>18998</v>
      </c>
    </row>
    <row r="166" spans="1:9" x14ac:dyDescent="0.3">
      <c r="A166" s="230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5"/>
        <v>130.97999999999999</v>
      </c>
      <c r="I166" s="15">
        <f t="shared" si="6"/>
        <v>52130.039999999994</v>
      </c>
    </row>
    <row r="167" spans="1:9" x14ac:dyDescent="0.3">
      <c r="A167" s="230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5"/>
        <v>136.88</v>
      </c>
      <c r="I167" s="15">
        <f t="shared" si="6"/>
        <v>1642.56</v>
      </c>
    </row>
    <row r="168" spans="1:9" x14ac:dyDescent="0.3">
      <c r="A168" s="230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16225</v>
      </c>
    </row>
    <row r="169" spans="1:9" x14ac:dyDescent="0.3">
      <c r="A169" s="230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49324.000000000007</v>
      </c>
    </row>
    <row r="170" spans="1:9" x14ac:dyDescent="0.3">
      <c r="A170" s="230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16520</v>
      </c>
    </row>
    <row r="171" spans="1:9" x14ac:dyDescent="0.3">
      <c r="A171" s="230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4856.88</v>
      </c>
    </row>
    <row r="172" spans="1:9" x14ac:dyDescent="0.3">
      <c r="A172" s="230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30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30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38940</v>
      </c>
    </row>
    <row r="175" spans="1:9" x14ac:dyDescent="0.3">
      <c r="A175" s="230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31108.34</v>
      </c>
    </row>
    <row r="176" spans="1:9" x14ac:dyDescent="0.3">
      <c r="A176" s="230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33984</v>
      </c>
    </row>
    <row r="177" spans="1:9" x14ac:dyDescent="0.3">
      <c r="A177" s="230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30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239304</v>
      </c>
    </row>
    <row r="179" spans="1:9" x14ac:dyDescent="0.3">
      <c r="A179" s="230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30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11" si="7">H180+D180*C180</f>
        <v>40894.230000000003</v>
      </c>
    </row>
    <row r="181" spans="1:9" x14ac:dyDescent="0.3">
      <c r="A181" s="230" t="s">
        <v>577</v>
      </c>
      <c r="B181" s="201" t="s">
        <v>1091</v>
      </c>
      <c r="C181" s="150">
        <v>60</v>
      </c>
      <c r="D181" s="60">
        <v>28892</v>
      </c>
      <c r="E181" s="6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30" t="s">
        <v>578</v>
      </c>
      <c r="B182" s="201" t="s">
        <v>1092</v>
      </c>
      <c r="C182" s="150">
        <v>60</v>
      </c>
      <c r="D182" s="60">
        <v>4546</v>
      </c>
      <c r="E182" s="6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30" t="s">
        <v>579</v>
      </c>
      <c r="B183" s="201" t="s">
        <v>1094</v>
      </c>
      <c r="C183" s="150">
        <v>17</v>
      </c>
      <c r="D183" s="60">
        <v>170841.42</v>
      </c>
      <c r="E183" s="6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30" t="s">
        <v>580</v>
      </c>
      <c r="B184" s="201" t="s">
        <v>1097</v>
      </c>
      <c r="C184" s="150">
        <v>16</v>
      </c>
      <c r="D184" s="60">
        <v>29981.17</v>
      </c>
      <c r="E184" s="6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30" t="s">
        <v>581</v>
      </c>
      <c r="B185" s="201" t="s">
        <v>1104</v>
      </c>
      <c r="C185" s="150">
        <v>16</v>
      </c>
      <c r="D185" s="60">
        <v>4968</v>
      </c>
      <c r="E185" s="6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30" t="s">
        <v>582</v>
      </c>
      <c r="B186" s="201" t="s">
        <v>1098</v>
      </c>
      <c r="C186" s="150">
        <v>24</v>
      </c>
      <c r="D186" s="60">
        <v>51175</v>
      </c>
      <c r="E186" s="6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30" t="s">
        <v>583</v>
      </c>
      <c r="B187" s="201" t="s">
        <v>1099</v>
      </c>
      <c r="C187" s="150">
        <v>2</v>
      </c>
      <c r="D187" s="60">
        <v>114425</v>
      </c>
      <c r="E187" s="6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30" t="s">
        <v>584</v>
      </c>
      <c r="B188" s="201" t="s">
        <v>1100</v>
      </c>
      <c r="C188" s="150">
        <v>5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30" t="s">
        <v>585</v>
      </c>
      <c r="B189" s="201" t="s">
        <v>1101</v>
      </c>
      <c r="C189" s="150">
        <v>1</v>
      </c>
      <c r="D189" s="60">
        <v>126500</v>
      </c>
      <c r="E189" s="6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30" t="s">
        <v>586</v>
      </c>
      <c r="B190" s="201" t="s">
        <v>1102</v>
      </c>
      <c r="C190" s="150">
        <v>2</v>
      </c>
      <c r="D190" s="60">
        <v>5130</v>
      </c>
      <c r="E190" s="61"/>
      <c r="F190" s="30" t="s">
        <v>1096</v>
      </c>
      <c r="G190" s="30" t="s">
        <v>1142</v>
      </c>
      <c r="H190" s="15">
        <f t="shared" si="5"/>
        <v>6053.4</v>
      </c>
      <c r="I190" s="15">
        <f t="shared" si="7"/>
        <v>16313.4</v>
      </c>
    </row>
    <row r="191" spans="1:9" x14ac:dyDescent="0.3">
      <c r="A191" s="230" t="s">
        <v>587</v>
      </c>
      <c r="B191" s="201" t="s">
        <v>1103</v>
      </c>
      <c r="C191" s="150">
        <v>1</v>
      </c>
      <c r="D191" s="60">
        <v>178656</v>
      </c>
      <c r="E191" s="61"/>
      <c r="F191" s="30" t="s">
        <v>1096</v>
      </c>
      <c r="G191" s="30" t="s">
        <v>1142</v>
      </c>
      <c r="H191" s="15">
        <f t="shared" si="5"/>
        <v>210814.07999999999</v>
      </c>
      <c r="I191" s="15">
        <f t="shared" si="7"/>
        <v>389470.07999999996</v>
      </c>
    </row>
    <row r="192" spans="1:9" ht="33" x14ac:dyDescent="0.3">
      <c r="A192" s="230" t="s">
        <v>588</v>
      </c>
      <c r="B192" s="201" t="s">
        <v>1105</v>
      </c>
      <c r="C192" s="150">
        <v>5</v>
      </c>
      <c r="D192" s="60">
        <v>27800</v>
      </c>
      <c r="E192" s="61"/>
      <c r="F192" s="30" t="s">
        <v>1096</v>
      </c>
      <c r="G192" s="30" t="s">
        <v>1142</v>
      </c>
      <c r="H192" s="15">
        <f>D192*0.18+D192</f>
        <v>32804</v>
      </c>
      <c r="I192" s="15">
        <f t="shared" si="7"/>
        <v>171804</v>
      </c>
    </row>
    <row r="193" spans="1:9" x14ac:dyDescent="0.3">
      <c r="A193" s="230" t="s">
        <v>589</v>
      </c>
      <c r="B193" s="201" t="s">
        <v>1106</v>
      </c>
      <c r="C193" s="150">
        <v>1</v>
      </c>
      <c r="D193" s="60">
        <v>62677.11</v>
      </c>
      <c r="E193" s="61"/>
      <c r="F193" s="30" t="s">
        <v>1096</v>
      </c>
      <c r="G193" s="30" t="s">
        <v>1142</v>
      </c>
      <c r="H193" s="15">
        <f t="shared" ref="H193:H211" si="8">D193*0.18+D193</f>
        <v>73958.989799999996</v>
      </c>
      <c r="I193" s="15">
        <f t="shared" si="7"/>
        <v>136636.0998</v>
      </c>
    </row>
    <row r="194" spans="1:9" x14ac:dyDescent="0.3">
      <c r="A194" s="230" t="s">
        <v>590</v>
      </c>
      <c r="B194" s="201" t="s">
        <v>1107</v>
      </c>
      <c r="C194" s="150">
        <v>1</v>
      </c>
      <c r="D194" s="60">
        <v>10945</v>
      </c>
      <c r="E194" s="61"/>
      <c r="F194" s="30" t="s">
        <v>1096</v>
      </c>
      <c r="G194" s="30" t="s">
        <v>1142</v>
      </c>
      <c r="H194" s="15">
        <f t="shared" si="8"/>
        <v>12915.1</v>
      </c>
      <c r="I194" s="15">
        <f t="shared" si="7"/>
        <v>23860.1</v>
      </c>
    </row>
    <row r="195" spans="1:9" x14ac:dyDescent="0.3">
      <c r="A195" s="230" t="s">
        <v>1077</v>
      </c>
      <c r="B195" s="201" t="s">
        <v>1108</v>
      </c>
      <c r="C195" s="150">
        <v>1</v>
      </c>
      <c r="D195" s="60">
        <v>12000</v>
      </c>
      <c r="E195" s="61"/>
      <c r="F195" s="30" t="s">
        <v>1096</v>
      </c>
      <c r="G195" s="30" t="s">
        <v>1142</v>
      </c>
      <c r="H195" s="15">
        <f t="shared" si="8"/>
        <v>14160</v>
      </c>
      <c r="I195" s="15">
        <f t="shared" si="7"/>
        <v>26160</v>
      </c>
    </row>
    <row r="196" spans="1:9" x14ac:dyDescent="0.3">
      <c r="A196" s="230" t="s">
        <v>1078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0" t="s">
        <v>1079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0" t="s">
        <v>1080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0" t="s">
        <v>1081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0" t="s">
        <v>1082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0" t="s">
        <v>1129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0" t="s">
        <v>1130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0" t="s">
        <v>1131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0" t="s">
        <v>1132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0" t="s">
        <v>1133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0" t="s">
        <v>1134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0" t="s">
        <v>1135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0" t="s">
        <v>1136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0" t="s">
        <v>1137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0" t="s">
        <v>1138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0" t="s">
        <v>1139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0" t="s">
        <v>1140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ref="I212" si="9">H212+D212*C212</f>
        <v>19490890.199999999</v>
      </c>
    </row>
  </sheetData>
  <mergeCells count="4">
    <mergeCell ref="A1:I1"/>
    <mergeCell ref="A2:I2"/>
    <mergeCell ref="A4:I4"/>
    <mergeCell ref="H5:I5"/>
  </mergeCells>
  <pageMargins left="0.55118110236220474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A4" sqref="A1:I1048576"/>
    </sheetView>
  </sheetViews>
  <sheetFormatPr baseColWidth="10" defaultRowHeight="16.5" x14ac:dyDescent="0.3"/>
  <cols>
    <col min="1" max="1" width="5.1406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90" t="s">
        <v>1148</v>
      </c>
      <c r="B1" s="690"/>
      <c r="C1" s="690"/>
      <c r="D1" s="690"/>
      <c r="E1" s="690"/>
      <c r="F1" s="690"/>
      <c r="G1" s="690"/>
      <c r="H1" s="690"/>
      <c r="I1" s="690"/>
    </row>
    <row r="2" spans="1:9" ht="18" x14ac:dyDescent="0.25">
      <c r="A2" s="701" t="s">
        <v>592</v>
      </c>
      <c r="B2" s="701"/>
      <c r="C2" s="701"/>
      <c r="D2" s="701"/>
      <c r="E2" s="701"/>
      <c r="F2" s="701"/>
      <c r="G2" s="701"/>
      <c r="H2" s="701"/>
      <c r="I2" s="701"/>
    </row>
    <row r="3" spans="1:9" ht="15.75" x14ac:dyDescent="0.25">
      <c r="A3" s="691" t="s">
        <v>953</v>
      </c>
      <c r="B3" s="691"/>
      <c r="C3" s="691"/>
      <c r="D3" s="691"/>
      <c r="E3" s="691"/>
      <c r="F3" s="691"/>
      <c r="G3" s="691"/>
      <c r="H3" s="691"/>
      <c r="I3" s="691"/>
    </row>
    <row r="4" spans="1:9" x14ac:dyDescent="0.3">
      <c r="A4" s="232"/>
      <c r="B4" s="232"/>
      <c r="C4" s="232"/>
      <c r="D4" s="232"/>
      <c r="E4" s="232"/>
      <c r="F4" s="183"/>
      <c r="G4" s="183"/>
      <c r="H4" s="232"/>
      <c r="I4" s="232"/>
    </row>
    <row r="5" spans="1:9" ht="18" x14ac:dyDescent="0.25">
      <c r="A5" s="715" t="s">
        <v>1149</v>
      </c>
      <c r="B5" s="701"/>
      <c r="C5" s="701"/>
      <c r="D5" s="701"/>
      <c r="E5" s="701"/>
      <c r="F5" s="701"/>
      <c r="G5" s="701"/>
      <c r="H5" s="701"/>
      <c r="I5" s="701"/>
    </row>
    <row r="6" spans="1:9" x14ac:dyDescent="0.3">
      <c r="B6" s="4"/>
      <c r="C6" s="4"/>
      <c r="D6" s="4"/>
      <c r="E6" s="4"/>
      <c r="F6" s="182"/>
      <c r="G6" s="182"/>
      <c r="H6" s="671"/>
      <c r="I6" s="671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1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1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3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3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3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3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3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3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3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3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3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3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3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3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3" t="s">
        <v>417</v>
      </c>
      <c r="B22" s="57" t="s">
        <v>386</v>
      </c>
      <c r="C22" s="56">
        <v>3125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130454531.24999999</v>
      </c>
    </row>
    <row r="23" spans="1:9" x14ac:dyDescent="0.3">
      <c r="A23" s="233" t="s">
        <v>418</v>
      </c>
      <c r="B23" s="57" t="s">
        <v>30</v>
      </c>
      <c r="C23" s="56">
        <v>12941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100978441.82600001</v>
      </c>
    </row>
    <row r="24" spans="1:9" x14ac:dyDescent="0.3">
      <c r="A24" s="233" t="s">
        <v>419</v>
      </c>
      <c r="B24" s="57" t="s">
        <v>387</v>
      </c>
      <c r="C24" s="56">
        <v>16093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97095490.107000008</v>
      </c>
    </row>
    <row r="25" spans="1:9" x14ac:dyDescent="0.3">
      <c r="A25" s="233" t="s">
        <v>420</v>
      </c>
      <c r="B25" s="57" t="s">
        <v>382</v>
      </c>
      <c r="C25" s="56">
        <v>16203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7997703.5819999995</v>
      </c>
    </row>
    <row r="26" spans="1:9" x14ac:dyDescent="0.3">
      <c r="A26" s="233" t="s">
        <v>421</v>
      </c>
      <c r="B26" s="57" t="s">
        <v>388</v>
      </c>
      <c r="C26" s="56">
        <v>1836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3248961.7319999998</v>
      </c>
    </row>
    <row r="27" spans="1:9" x14ac:dyDescent="0.3">
      <c r="A27" s="233" t="s">
        <v>422</v>
      </c>
      <c r="B27" s="57" t="s">
        <v>389</v>
      </c>
      <c r="C27" s="56">
        <v>35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900546.5</v>
      </c>
    </row>
    <row r="28" spans="1:9" x14ac:dyDescent="0.3">
      <c r="A28" s="233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3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3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3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3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3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3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3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3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3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3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3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3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3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3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3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3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3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3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3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3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3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3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3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3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3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3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3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3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3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3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3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3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3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3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3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3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3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3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3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3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3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3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3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3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3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3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3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3" t="s">
        <v>471</v>
      </c>
      <c r="B76" s="65" t="s">
        <v>149</v>
      </c>
      <c r="C76" s="12">
        <v>154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12175.24</v>
      </c>
    </row>
    <row r="77" spans="1:9" ht="33" x14ac:dyDescent="0.3">
      <c r="A77" s="233" t="s">
        <v>472</v>
      </c>
      <c r="B77" s="65" t="s">
        <v>151</v>
      </c>
      <c r="C77" s="12">
        <v>154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11811.800000000001</v>
      </c>
    </row>
    <row r="78" spans="1:9" x14ac:dyDescent="0.3">
      <c r="A78" s="233" t="s">
        <v>473</v>
      </c>
      <c r="B78" s="65" t="s">
        <v>152</v>
      </c>
      <c r="C78" s="12">
        <v>187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2008006</v>
      </c>
    </row>
    <row r="79" spans="1:9" x14ac:dyDescent="0.3">
      <c r="A79" s="233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3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3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3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3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3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3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3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3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3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3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3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3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3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3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3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3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3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3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3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3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3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3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3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3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3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3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3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3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3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3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3" t="s">
        <v>505</v>
      </c>
      <c r="B110" s="64" t="s">
        <v>875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3" t="s">
        <v>506</v>
      </c>
      <c r="B111" s="64" t="s">
        <v>876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3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3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3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3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3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3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3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3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3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3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3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3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3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3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3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3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3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3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3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3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3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3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3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3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3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3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3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3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3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3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3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3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3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3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3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3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3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3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3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3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3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3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3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3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3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3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3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3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3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3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3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3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3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3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3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3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3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3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3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3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3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3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3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3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3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3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3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3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3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3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3" si="7">H181+D181*C181</f>
        <v>40894.230000000003</v>
      </c>
    </row>
    <row r="182" spans="1:9" x14ac:dyDescent="0.3">
      <c r="A182" s="233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3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3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3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3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3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3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3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3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3" t="s">
        <v>586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3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3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3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2" si="8">D194*0.18+D194</f>
        <v>73958.989799999996</v>
      </c>
      <c r="I194" s="15">
        <f t="shared" si="7"/>
        <v>136636.0998</v>
      </c>
    </row>
    <row r="195" spans="1:9" x14ac:dyDescent="0.3">
      <c r="A195" s="233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3" t="s">
        <v>1077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14160</v>
      </c>
      <c r="I196" s="15">
        <f t="shared" si="7"/>
        <v>26160</v>
      </c>
    </row>
    <row r="197" spans="1:9" x14ac:dyDescent="0.3">
      <c r="A197" s="233" t="s">
        <v>1078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531</v>
      </c>
      <c r="I197" s="15">
        <f t="shared" si="7"/>
        <v>1431</v>
      </c>
    </row>
    <row r="198" spans="1:9" x14ac:dyDescent="0.3">
      <c r="A198" s="233" t="s">
        <v>1079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556.44079999999997</v>
      </c>
      <c r="I198" s="15">
        <f t="shared" si="7"/>
        <v>1499.5608</v>
      </c>
    </row>
    <row r="199" spans="1:9" x14ac:dyDescent="0.3">
      <c r="A199" s="233" t="s">
        <v>1080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389.4</v>
      </c>
      <c r="I199" s="15">
        <f t="shared" si="7"/>
        <v>1049.4000000000001</v>
      </c>
    </row>
    <row r="200" spans="1:9" x14ac:dyDescent="0.3">
      <c r="A200" s="233" t="s">
        <v>1081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218.84280000000001</v>
      </c>
      <c r="I200" s="15">
        <f t="shared" si="7"/>
        <v>589.76279999999997</v>
      </c>
    </row>
    <row r="201" spans="1:9" x14ac:dyDescent="0.3">
      <c r="A201" s="233" t="s">
        <v>1082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149.97799999999998</v>
      </c>
      <c r="I201" s="15">
        <f t="shared" si="7"/>
        <v>404.178</v>
      </c>
    </row>
    <row r="202" spans="1:9" x14ac:dyDescent="0.3">
      <c r="A202" s="233" t="s">
        <v>1129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61.926399999999994</v>
      </c>
      <c r="I202" s="15">
        <f t="shared" si="7"/>
        <v>166.88639999999998</v>
      </c>
    </row>
    <row r="203" spans="1:9" x14ac:dyDescent="0.3">
      <c r="A203" s="233" t="s">
        <v>1130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472</v>
      </c>
      <c r="I203" s="15">
        <f t="shared" si="7"/>
        <v>1272</v>
      </c>
    </row>
    <row r="204" spans="1:9" x14ac:dyDescent="0.3">
      <c r="A204" s="233" t="s">
        <v>1131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748.96960000000001</v>
      </c>
      <c r="I204" s="15">
        <f t="shared" si="7"/>
        <v>2018.4096</v>
      </c>
    </row>
    <row r="205" spans="1:9" x14ac:dyDescent="0.3">
      <c r="A205" s="233" t="s">
        <v>1132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768.00300000000004</v>
      </c>
      <c r="I205" s="15">
        <f t="shared" si="7"/>
        <v>2069.703</v>
      </c>
    </row>
    <row r="206" spans="1:9" x14ac:dyDescent="0.3">
      <c r="A206" s="233" t="s">
        <v>1133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168.15</v>
      </c>
      <c r="I206" s="15">
        <f t="shared" si="7"/>
        <v>453.15</v>
      </c>
    </row>
    <row r="207" spans="1:9" x14ac:dyDescent="0.3">
      <c r="A207" s="233" t="s">
        <v>1134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153.88380000000001</v>
      </c>
      <c r="I207" s="15">
        <f t="shared" si="7"/>
        <v>414.7038</v>
      </c>
    </row>
    <row r="208" spans="1:9" x14ac:dyDescent="0.3">
      <c r="A208" s="233" t="s">
        <v>1135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137.17500000000001</v>
      </c>
      <c r="I208" s="15">
        <f t="shared" si="7"/>
        <v>369.67500000000001</v>
      </c>
    </row>
    <row r="209" spans="1:9" x14ac:dyDescent="0.3">
      <c r="A209" s="233" t="s">
        <v>1136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767</v>
      </c>
      <c r="I209" s="15">
        <f t="shared" si="7"/>
        <v>1417</v>
      </c>
    </row>
    <row r="210" spans="1:9" x14ac:dyDescent="0.3">
      <c r="A210" s="233" t="s">
        <v>1137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554.6</v>
      </c>
      <c r="I210" s="15">
        <f t="shared" si="7"/>
        <v>1494.6</v>
      </c>
    </row>
    <row r="211" spans="1:9" x14ac:dyDescent="0.3">
      <c r="A211" s="233" t="s">
        <v>1138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973.67699999999991</v>
      </c>
      <c r="I211" s="15">
        <f t="shared" si="7"/>
        <v>1798.8269999999998</v>
      </c>
    </row>
    <row r="212" spans="1:9" x14ac:dyDescent="0.3">
      <c r="A212" s="233" t="s">
        <v>1139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637.20000000000005</v>
      </c>
      <c r="I212" s="15">
        <f t="shared" si="7"/>
        <v>1177.2</v>
      </c>
    </row>
    <row r="213" spans="1:9" ht="33" x14ac:dyDescent="0.3">
      <c r="A213" s="233" t="s">
        <v>1140</v>
      </c>
      <c r="B213" s="57" t="s">
        <v>1145</v>
      </c>
      <c r="C213" s="56">
        <v>500</v>
      </c>
      <c r="D213" s="60">
        <v>38890</v>
      </c>
      <c r="E213" s="61"/>
      <c r="F213" s="30" t="s">
        <v>1146</v>
      </c>
      <c r="G213" s="30" t="s">
        <v>1127</v>
      </c>
      <c r="H213" s="15">
        <f>D213*0.18+D213</f>
        <v>45890.2</v>
      </c>
      <c r="I213" s="15">
        <f t="shared" si="7"/>
        <v>19490890.199999999</v>
      </c>
    </row>
  </sheetData>
  <mergeCells count="5">
    <mergeCell ref="A2:I2"/>
    <mergeCell ref="A3:I3"/>
    <mergeCell ref="A5:I5"/>
    <mergeCell ref="H6:I6"/>
    <mergeCell ref="A1:I1"/>
  </mergeCells>
  <pageMargins left="0.15748031496062992" right="0.15748031496062992" top="0.74803149606299213" bottom="0.74803149606299213" header="0.15748031496062992" footer="0.31496062992125984"/>
  <pageSetup scale="75" orientation="landscape" r:id="rId1"/>
  <headerFooter>
    <oddFooter>&amp;CPágina &amp;P   Preparado por Audry Marleny Pérez 04/08/2016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7" sqref="B37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90" t="s">
        <v>1148</v>
      </c>
      <c r="B1" s="690"/>
      <c r="C1" s="690"/>
      <c r="D1" s="690"/>
      <c r="E1" s="690"/>
      <c r="F1" s="690"/>
      <c r="G1" s="690"/>
      <c r="H1" s="690"/>
      <c r="I1" s="690"/>
    </row>
    <row r="2" spans="1:9" ht="18" x14ac:dyDescent="0.25">
      <c r="A2" s="701" t="s">
        <v>592</v>
      </c>
      <c r="B2" s="701"/>
      <c r="C2" s="701"/>
      <c r="D2" s="701"/>
      <c r="E2" s="701"/>
      <c r="F2" s="701"/>
      <c r="G2" s="701"/>
      <c r="H2" s="701"/>
      <c r="I2" s="701"/>
    </row>
    <row r="3" spans="1:9" ht="15.75" x14ac:dyDescent="0.25">
      <c r="A3" s="691" t="s">
        <v>953</v>
      </c>
      <c r="B3" s="691"/>
      <c r="C3" s="691"/>
      <c r="D3" s="691"/>
      <c r="E3" s="691"/>
      <c r="F3" s="691"/>
      <c r="G3" s="691"/>
      <c r="H3" s="691"/>
      <c r="I3" s="691"/>
    </row>
    <row r="4" spans="1:9" x14ac:dyDescent="0.3">
      <c r="A4" s="235"/>
      <c r="B4" s="235"/>
      <c r="C4" s="235"/>
      <c r="D4" s="235"/>
      <c r="E4" s="235"/>
      <c r="F4" s="183"/>
      <c r="G4" s="183"/>
      <c r="H4" s="235"/>
      <c r="I4" s="235"/>
    </row>
    <row r="5" spans="1:9" ht="18" x14ac:dyDescent="0.25">
      <c r="A5" s="715" t="s">
        <v>1150</v>
      </c>
      <c r="B5" s="701"/>
      <c r="C5" s="701"/>
      <c r="D5" s="701"/>
      <c r="E5" s="701"/>
      <c r="F5" s="701"/>
      <c r="G5" s="701"/>
      <c r="H5" s="701"/>
      <c r="I5" s="701"/>
    </row>
    <row r="6" spans="1:9" x14ac:dyDescent="0.3">
      <c r="B6" s="4"/>
      <c r="C6" s="4"/>
      <c r="D6" s="4"/>
      <c r="E6" s="4"/>
      <c r="F6" s="182"/>
      <c r="G6" s="182"/>
      <c r="H6" s="671"/>
      <c r="I6" s="671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4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4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4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4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4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4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4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4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4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4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4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4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4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4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4" t="s">
        <v>417</v>
      </c>
      <c r="B22" s="57" t="s">
        <v>386</v>
      </c>
      <c r="C22" s="56">
        <v>3035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126697440.74999999</v>
      </c>
    </row>
    <row r="23" spans="1:9" x14ac:dyDescent="0.3">
      <c r="A23" s="234" t="s">
        <v>418</v>
      </c>
      <c r="B23" s="57" t="s">
        <v>30</v>
      </c>
      <c r="C23" s="56">
        <v>12631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98559516.165999994</v>
      </c>
    </row>
    <row r="24" spans="1:9" x14ac:dyDescent="0.3">
      <c r="A24" s="234" t="s">
        <v>419</v>
      </c>
      <c r="B24" s="57" t="s">
        <v>387</v>
      </c>
      <c r="C24" s="56">
        <v>15693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94682130.506999999</v>
      </c>
    </row>
    <row r="25" spans="1:9" x14ac:dyDescent="0.3">
      <c r="A25" s="234" t="s">
        <v>420</v>
      </c>
      <c r="B25" s="57" t="s">
        <v>382</v>
      </c>
      <c r="C25" s="56">
        <v>15803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7800265.9819999998</v>
      </c>
    </row>
    <row r="26" spans="1:9" x14ac:dyDescent="0.3">
      <c r="A26" s="234" t="s">
        <v>421</v>
      </c>
      <c r="B26" s="57" t="s">
        <v>388</v>
      </c>
      <c r="C26" s="56">
        <v>1786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3160482.3819999998</v>
      </c>
    </row>
    <row r="27" spans="1:9" x14ac:dyDescent="0.3">
      <c r="A27" s="234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34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4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4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4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4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4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4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4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4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4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4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4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4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4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4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4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4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4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4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4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4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4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4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4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4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4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4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4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4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4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4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4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4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4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4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4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4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4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4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4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4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4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4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4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4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4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4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4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4" t="s">
        <v>471</v>
      </c>
      <c r="B76" s="65" t="s">
        <v>149</v>
      </c>
      <c r="C76" s="12">
        <v>144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11384.64</v>
      </c>
    </row>
    <row r="77" spans="1:9" ht="33" x14ac:dyDescent="0.3">
      <c r="A77" s="234" t="s">
        <v>472</v>
      </c>
      <c r="B77" s="65" t="s">
        <v>151</v>
      </c>
      <c r="C77" s="12">
        <v>144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11044.800000000001</v>
      </c>
    </row>
    <row r="78" spans="1:9" x14ac:dyDescent="0.3">
      <c r="A78" s="234" t="s">
        <v>473</v>
      </c>
      <c r="B78" s="65" t="s">
        <v>152</v>
      </c>
      <c r="C78" s="12">
        <v>177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1900626</v>
      </c>
    </row>
    <row r="79" spans="1:9" x14ac:dyDescent="0.3">
      <c r="A79" s="234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4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4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4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4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4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4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4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4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4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4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4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4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4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4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4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4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4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4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4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4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4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4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4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4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4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4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4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4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4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4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4" t="s">
        <v>505</v>
      </c>
      <c r="B110" s="64" t="s">
        <v>1151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4" t="s">
        <v>506</v>
      </c>
      <c r="B111" s="64" t="s">
        <v>1152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4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4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4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4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4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4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4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4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4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4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4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4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4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4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4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4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4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4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4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4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4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4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4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4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4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4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4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4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4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4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4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4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4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4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4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4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4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4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4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4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4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4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4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4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4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4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4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4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4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4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4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4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4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4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4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4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4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4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4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4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4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4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4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4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4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4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4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4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4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4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2" si="7">H181+D181*C181</f>
        <v>40894.230000000003</v>
      </c>
    </row>
    <row r="182" spans="1:9" x14ac:dyDescent="0.3">
      <c r="A182" s="234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4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4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4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4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4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4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4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4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4" t="s">
        <v>586</v>
      </c>
      <c r="B191" s="202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4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4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4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1" si="8">D194*0.18+D194</f>
        <v>73958.989799999996</v>
      </c>
      <c r="I194" s="15">
        <f t="shared" si="7"/>
        <v>136636.0998</v>
      </c>
    </row>
    <row r="195" spans="1:9" x14ac:dyDescent="0.3">
      <c r="A195" s="234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4" t="s">
        <v>1077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4" t="s">
        <v>1078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4" t="s">
        <v>1079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4" t="s">
        <v>1080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4" t="s">
        <v>1081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4" t="s">
        <v>1082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4" t="s">
        <v>1129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4" t="s">
        <v>1130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4" t="s">
        <v>1131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4" t="s">
        <v>1132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4" t="s">
        <v>1133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4" t="s">
        <v>1134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4" t="s">
        <v>1135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4" t="s">
        <v>1136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4" t="s">
        <v>1137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4" t="s">
        <v>1138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4" t="s">
        <v>1139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70" orientation="landscape" r:id="rId1"/>
  <headerFooter>
    <oddFooter>&amp;C7 pag.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8" sqref="C28"/>
    </sheetView>
  </sheetViews>
  <sheetFormatPr baseColWidth="10" defaultRowHeight="15" x14ac:dyDescent="0.25"/>
  <cols>
    <col min="1" max="1" width="5.140625" customWidth="1"/>
    <col min="2" max="2" width="35.85546875" customWidth="1"/>
    <col min="3" max="3" width="40.7109375" customWidth="1"/>
  </cols>
  <sheetData>
    <row r="1" spans="1:3" x14ac:dyDescent="0.25">
      <c r="A1" s="716" t="s">
        <v>1148</v>
      </c>
      <c r="B1" s="716"/>
      <c r="C1" s="716"/>
    </row>
    <row r="2" spans="1:3" x14ac:dyDescent="0.25">
      <c r="A2" s="716" t="s">
        <v>592</v>
      </c>
      <c r="B2" s="716"/>
      <c r="C2" s="716"/>
    </row>
    <row r="3" spans="1:3" x14ac:dyDescent="0.25">
      <c r="A3" s="717" t="s">
        <v>593</v>
      </c>
      <c r="B3" s="717"/>
      <c r="C3" s="717"/>
    </row>
    <row r="6" spans="1:3" x14ac:dyDescent="0.25">
      <c r="A6" s="716" t="s">
        <v>1162</v>
      </c>
      <c r="B6" s="716"/>
      <c r="C6" s="716"/>
    </row>
    <row r="7" spans="1:3" x14ac:dyDescent="0.25">
      <c r="C7" s="241"/>
    </row>
    <row r="8" spans="1:3" ht="30" customHeight="1" x14ac:dyDescent="0.35">
      <c r="A8" s="242" t="s">
        <v>1157</v>
      </c>
      <c r="B8" s="243" t="s">
        <v>1155</v>
      </c>
      <c r="C8" s="243" t="s">
        <v>1156</v>
      </c>
    </row>
    <row r="9" spans="1:3" ht="28.5" customHeight="1" x14ac:dyDescent="0.25">
      <c r="A9" s="238">
        <v>1</v>
      </c>
      <c r="B9" s="139" t="s">
        <v>1153</v>
      </c>
      <c r="C9" s="244">
        <v>54865</v>
      </c>
    </row>
    <row r="10" spans="1:3" ht="28.5" customHeight="1" x14ac:dyDescent="0.25">
      <c r="A10" s="238">
        <v>2</v>
      </c>
      <c r="B10" s="139" t="s">
        <v>1154</v>
      </c>
      <c r="C10" s="244">
        <v>23901</v>
      </c>
    </row>
    <row r="11" spans="1:3" ht="28.5" customHeight="1" x14ac:dyDescent="0.3">
      <c r="A11" s="238">
        <v>3</v>
      </c>
      <c r="B11" s="64" t="s">
        <v>883</v>
      </c>
      <c r="C11" s="236">
        <v>76498</v>
      </c>
    </row>
    <row r="12" spans="1:3" ht="28.5" customHeight="1" x14ac:dyDescent="0.3">
      <c r="A12" s="238">
        <v>4</v>
      </c>
      <c r="B12" s="64" t="s">
        <v>884</v>
      </c>
      <c r="C12" s="236">
        <v>106272</v>
      </c>
    </row>
    <row r="13" spans="1:3" x14ac:dyDescent="0.25">
      <c r="C13" s="237"/>
    </row>
    <row r="15" spans="1:3" x14ac:dyDescent="0.25">
      <c r="C15" s="240"/>
    </row>
  </sheetData>
  <mergeCells count="4">
    <mergeCell ref="A2:C2"/>
    <mergeCell ref="A6:C6"/>
    <mergeCell ref="A3:C3"/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"/>
  <sheetViews>
    <sheetView workbookViewId="0">
      <selection activeCell="A8" sqref="A8:D20"/>
    </sheetView>
  </sheetViews>
  <sheetFormatPr baseColWidth="10" defaultRowHeight="15" x14ac:dyDescent="0.25"/>
  <cols>
    <col min="1" max="1" width="30.85546875" customWidth="1"/>
    <col min="2" max="2" width="30.5703125" customWidth="1"/>
    <col min="3" max="3" width="23.28515625" customWidth="1"/>
    <col min="4" max="4" width="27.85546875" customWidth="1"/>
  </cols>
  <sheetData>
    <row r="7" spans="1:4" ht="18" customHeight="1" x14ac:dyDescent="0.25">
      <c r="A7" s="239" t="s">
        <v>1160</v>
      </c>
      <c r="B7" s="239" t="s">
        <v>1161</v>
      </c>
      <c r="C7" s="238" t="s">
        <v>1158</v>
      </c>
      <c r="D7" s="238" t="s">
        <v>1159</v>
      </c>
    </row>
    <row r="8" spans="1:4" x14ac:dyDescent="0.25">
      <c r="A8" s="238">
        <v>3</v>
      </c>
      <c r="B8" s="238">
        <v>3</v>
      </c>
      <c r="C8" s="238">
        <v>8</v>
      </c>
      <c r="D8" s="139">
        <v>25</v>
      </c>
    </row>
    <row r="9" spans="1:4" x14ac:dyDescent="0.25">
      <c r="A9" s="238">
        <v>3</v>
      </c>
      <c r="B9" s="238">
        <v>6</v>
      </c>
      <c r="C9" s="238">
        <v>4</v>
      </c>
      <c r="D9" s="139"/>
    </row>
    <row r="10" spans="1:4" x14ac:dyDescent="0.25">
      <c r="A10" s="238">
        <v>1</v>
      </c>
      <c r="B10" s="238">
        <v>2</v>
      </c>
      <c r="C10" s="238">
        <v>2</v>
      </c>
      <c r="D10" s="139"/>
    </row>
    <row r="11" spans="1:4" x14ac:dyDescent="0.25">
      <c r="A11" s="238">
        <v>2</v>
      </c>
      <c r="B11" s="238"/>
      <c r="C11" s="238">
        <v>8</v>
      </c>
      <c r="D11" s="139"/>
    </row>
    <row r="12" spans="1:4" x14ac:dyDescent="0.25">
      <c r="A12" s="238">
        <v>25</v>
      </c>
      <c r="B12" s="238">
        <v>25</v>
      </c>
      <c r="C12" s="238">
        <v>25</v>
      </c>
      <c r="D12" s="139">
        <v>50</v>
      </c>
    </row>
    <row r="13" spans="1:4" x14ac:dyDescent="0.25">
      <c r="A13" s="238">
        <v>1</v>
      </c>
      <c r="B13" s="238">
        <v>1</v>
      </c>
      <c r="C13" s="238">
        <v>4</v>
      </c>
      <c r="D13" s="139"/>
    </row>
    <row r="14" spans="1:4" x14ac:dyDescent="0.25">
      <c r="A14" s="238"/>
      <c r="B14" s="238"/>
      <c r="C14" s="238"/>
      <c r="D14" s="139"/>
    </row>
    <row r="15" spans="1:4" x14ac:dyDescent="0.25">
      <c r="A15" s="238"/>
      <c r="B15" s="238"/>
      <c r="C15" s="238"/>
      <c r="D15" s="139"/>
    </row>
    <row r="16" spans="1:4" x14ac:dyDescent="0.25">
      <c r="A16" s="238"/>
      <c r="B16" s="238"/>
      <c r="C16" s="238"/>
      <c r="D16" s="139"/>
    </row>
    <row r="17" spans="1:4" x14ac:dyDescent="0.25">
      <c r="A17" s="238"/>
      <c r="B17" s="238"/>
      <c r="C17" s="238"/>
      <c r="D17" s="139"/>
    </row>
    <row r="18" spans="1:4" x14ac:dyDescent="0.25">
      <c r="A18" s="238"/>
      <c r="B18" s="238"/>
      <c r="C18" s="238"/>
      <c r="D18" s="139"/>
    </row>
    <row r="19" spans="1:4" x14ac:dyDescent="0.25">
      <c r="A19" s="238"/>
      <c r="B19" s="238"/>
      <c r="C19" s="238"/>
      <c r="D19" s="139"/>
    </row>
    <row r="20" spans="1:4" x14ac:dyDescent="0.25">
      <c r="A20" s="238">
        <f>SUM(A8:A19)</f>
        <v>35</v>
      </c>
      <c r="B20" s="238">
        <f>SUM(B8:B19)</f>
        <v>37</v>
      </c>
      <c r="C20" s="238">
        <f>SUM(C8:C19)</f>
        <v>51</v>
      </c>
      <c r="D20" s="139">
        <f>SUM(D8:D19)</f>
        <v>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90" t="s">
        <v>1148</v>
      </c>
      <c r="B1" s="690"/>
      <c r="C1" s="690"/>
      <c r="D1" s="690"/>
      <c r="E1" s="690"/>
      <c r="F1" s="690"/>
      <c r="G1" s="690"/>
      <c r="H1" s="690"/>
      <c r="I1" s="690"/>
    </row>
    <row r="2" spans="1:9" ht="18" x14ac:dyDescent="0.25">
      <c r="A2" s="701" t="s">
        <v>592</v>
      </c>
      <c r="B2" s="701"/>
      <c r="C2" s="701"/>
      <c r="D2" s="701"/>
      <c r="E2" s="701"/>
      <c r="F2" s="701"/>
      <c r="G2" s="701"/>
      <c r="H2" s="701"/>
      <c r="I2" s="701"/>
    </row>
    <row r="3" spans="1:9" ht="15.75" x14ac:dyDescent="0.25">
      <c r="A3" s="691" t="s">
        <v>953</v>
      </c>
      <c r="B3" s="691"/>
      <c r="C3" s="691"/>
      <c r="D3" s="691"/>
      <c r="E3" s="691"/>
      <c r="F3" s="691"/>
      <c r="G3" s="691"/>
      <c r="H3" s="691"/>
      <c r="I3" s="691"/>
    </row>
    <row r="4" spans="1:9" x14ac:dyDescent="0.3">
      <c r="A4" s="246"/>
      <c r="B4" s="246"/>
      <c r="C4" s="246"/>
      <c r="D4" s="246"/>
      <c r="E4" s="246"/>
      <c r="F4" s="183"/>
      <c r="G4" s="183"/>
      <c r="H4" s="246"/>
      <c r="I4" s="246"/>
    </row>
    <row r="5" spans="1:9" ht="18" x14ac:dyDescent="0.25">
      <c r="A5" s="715" t="s">
        <v>1163</v>
      </c>
      <c r="B5" s="701"/>
      <c r="C5" s="701"/>
      <c r="D5" s="701"/>
      <c r="E5" s="701"/>
      <c r="F5" s="701"/>
      <c r="G5" s="701"/>
      <c r="H5" s="701"/>
      <c r="I5" s="701"/>
    </row>
    <row r="6" spans="1:9" x14ac:dyDescent="0.3">
      <c r="B6" s="4"/>
      <c r="C6" s="4"/>
      <c r="D6" s="4"/>
      <c r="E6" s="4"/>
      <c r="F6" s="182"/>
      <c r="G6" s="182"/>
      <c r="H6" s="671"/>
      <c r="I6" s="671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45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47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47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47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47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47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47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47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47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47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47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47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47" t="s">
        <v>415</v>
      </c>
      <c r="B20" s="57" t="s">
        <v>385</v>
      </c>
      <c r="C20" s="27">
        <v>1490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2660156.6</v>
      </c>
    </row>
    <row r="21" spans="1:9" x14ac:dyDescent="0.3">
      <c r="A21" s="247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47" t="s">
        <v>417</v>
      </c>
      <c r="B22" s="57" t="s">
        <v>386</v>
      </c>
      <c r="C22" s="56">
        <v>2963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123691768.34999999</v>
      </c>
    </row>
    <row r="23" spans="1:9" x14ac:dyDescent="0.3">
      <c r="A23" s="247" t="s">
        <v>418</v>
      </c>
      <c r="B23" s="57" t="s">
        <v>30</v>
      </c>
      <c r="C23" s="56">
        <v>12383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96624375.637999997</v>
      </c>
    </row>
    <row r="24" spans="1:9" x14ac:dyDescent="0.3">
      <c r="A24" s="247" t="s">
        <v>419</v>
      </c>
      <c r="B24" s="57" t="s">
        <v>387</v>
      </c>
      <c r="C24" s="56">
        <v>15373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92751442.827000007</v>
      </c>
    </row>
    <row r="25" spans="1:9" x14ac:dyDescent="0.3">
      <c r="A25" s="247" t="s">
        <v>420</v>
      </c>
      <c r="B25" s="57" t="s">
        <v>382</v>
      </c>
      <c r="C25" s="56">
        <v>15483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7642315.9019999998</v>
      </c>
    </row>
    <row r="26" spans="1:9" x14ac:dyDescent="0.3">
      <c r="A26" s="247" t="s">
        <v>421</v>
      </c>
      <c r="B26" s="57" t="s">
        <v>388</v>
      </c>
      <c r="C26" s="56">
        <v>1746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3089698.9019999998</v>
      </c>
    </row>
    <row r="27" spans="1:9" x14ac:dyDescent="0.3">
      <c r="A27" s="247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47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47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47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47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47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47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47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47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47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47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47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47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47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47" t="s">
        <v>436</v>
      </c>
      <c r="B41" s="93" t="s">
        <v>76</v>
      </c>
      <c r="C41" s="27">
        <v>2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85879.267199999987</v>
      </c>
    </row>
    <row r="42" spans="1:9" ht="30.75" x14ac:dyDescent="0.3">
      <c r="A42" s="247" t="s">
        <v>437</v>
      </c>
      <c r="B42" s="163" t="s">
        <v>960</v>
      </c>
      <c r="C42" s="27">
        <v>48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8844137.193599999</v>
      </c>
    </row>
    <row r="43" spans="1:9" x14ac:dyDescent="0.3">
      <c r="A43" s="247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47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47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47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47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47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47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47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47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47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47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47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47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47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47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47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47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47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47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47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47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47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47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47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47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47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47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47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47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47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47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47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47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47" t="s">
        <v>471</v>
      </c>
      <c r="B76" s="65" t="s">
        <v>149</v>
      </c>
      <c r="C76" s="12">
        <v>140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11068.4</v>
      </c>
    </row>
    <row r="77" spans="1:9" ht="33" x14ac:dyDescent="0.3">
      <c r="A77" s="247" t="s">
        <v>472</v>
      </c>
      <c r="B77" s="65" t="s">
        <v>151</v>
      </c>
      <c r="C77" s="12">
        <v>140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10738</v>
      </c>
    </row>
    <row r="78" spans="1:9" x14ac:dyDescent="0.3">
      <c r="A78" s="247" t="s">
        <v>473</v>
      </c>
      <c r="B78" s="65" t="s">
        <v>152</v>
      </c>
      <c r="C78" s="12">
        <v>173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1857674</v>
      </c>
    </row>
    <row r="79" spans="1:9" x14ac:dyDescent="0.3">
      <c r="A79" s="247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47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47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47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47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47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47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47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47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47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47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47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47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47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47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47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47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47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47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47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47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47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47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47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47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47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47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47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47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47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47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47" t="s">
        <v>505</v>
      </c>
      <c r="B110" s="64" t="s">
        <v>1151</v>
      </c>
      <c r="C110" s="12">
        <v>54865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16832582</v>
      </c>
    </row>
    <row r="111" spans="1:9" x14ac:dyDescent="0.3">
      <c r="A111" s="247" t="s">
        <v>506</v>
      </c>
      <c r="B111" s="64" t="s">
        <v>1152</v>
      </c>
      <c r="C111" s="12">
        <v>23901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7332826.7999999998</v>
      </c>
    </row>
    <row r="112" spans="1:9" x14ac:dyDescent="0.3">
      <c r="A112" s="247" t="s">
        <v>507</v>
      </c>
      <c r="B112" s="64" t="s">
        <v>883</v>
      </c>
      <c r="C112" s="12">
        <v>76498</v>
      </c>
      <c r="D112" s="13">
        <v>70</v>
      </c>
      <c r="E112" s="14" t="s">
        <v>239</v>
      </c>
      <c r="F112" s="30"/>
      <c r="G112" s="30"/>
      <c r="H112" s="15">
        <f>D112*0.18+D112</f>
        <v>82.6</v>
      </c>
      <c r="I112" s="15">
        <f>C112*H112</f>
        <v>6318734.7999999998</v>
      </c>
    </row>
    <row r="113" spans="1:9" x14ac:dyDescent="0.3">
      <c r="A113" s="247" t="s">
        <v>508</v>
      </c>
      <c r="B113" s="64" t="s">
        <v>884</v>
      </c>
      <c r="C113" s="12">
        <v>106272</v>
      </c>
      <c r="D113" s="13">
        <v>200</v>
      </c>
      <c r="E113" s="14" t="s">
        <v>241</v>
      </c>
      <c r="F113" s="30"/>
      <c r="G113" s="30"/>
      <c r="H113" s="15">
        <f>D113*0.18+D113</f>
        <v>236</v>
      </c>
      <c r="I113" s="15">
        <f>C113*H113</f>
        <v>25080192</v>
      </c>
    </row>
    <row r="114" spans="1:9" x14ac:dyDescent="0.3">
      <c r="A114" s="247" t="s">
        <v>509</v>
      </c>
      <c r="B114" s="67" t="s">
        <v>1002</v>
      </c>
      <c r="C114" s="19">
        <v>20</v>
      </c>
      <c r="D114" s="13">
        <v>16500</v>
      </c>
      <c r="E114" s="14" t="s">
        <v>290</v>
      </c>
      <c r="F114" s="30"/>
      <c r="G114" s="30"/>
      <c r="H114" s="15">
        <f t="shared" si="2"/>
        <v>19470</v>
      </c>
      <c r="I114" s="15">
        <f>C114*H114</f>
        <v>389400</v>
      </c>
    </row>
    <row r="115" spans="1:9" x14ac:dyDescent="0.3">
      <c r="A115" s="247" t="s">
        <v>510</v>
      </c>
      <c r="B115" s="64" t="s">
        <v>1003</v>
      </c>
      <c r="C115" s="12">
        <v>20</v>
      </c>
      <c r="D115" s="13">
        <v>12000</v>
      </c>
      <c r="E115" s="14" t="s">
        <v>227</v>
      </c>
      <c r="F115" s="30"/>
      <c r="G115" s="30"/>
      <c r="H115" s="15">
        <f t="shared" si="2"/>
        <v>14160</v>
      </c>
      <c r="I115" s="15">
        <f>C115*H115</f>
        <v>283200</v>
      </c>
    </row>
    <row r="116" spans="1:9" x14ac:dyDescent="0.3">
      <c r="A116" s="247" t="s">
        <v>511</v>
      </c>
      <c r="B116" s="64" t="s">
        <v>1004</v>
      </c>
      <c r="C116" s="12">
        <v>2000</v>
      </c>
      <c r="D116" s="13">
        <v>350</v>
      </c>
      <c r="E116" s="14" t="s">
        <v>223</v>
      </c>
      <c r="F116" s="30"/>
      <c r="G116" s="30"/>
      <c r="H116" s="15">
        <f t="shared" si="2"/>
        <v>413</v>
      </c>
      <c r="I116" s="15">
        <f t="shared" si="3"/>
        <v>826000</v>
      </c>
    </row>
    <row r="117" spans="1:9" x14ac:dyDescent="0.3">
      <c r="A117" s="247" t="s">
        <v>512</v>
      </c>
      <c r="B117" s="64" t="s">
        <v>1005</v>
      </c>
      <c r="C117" s="12">
        <v>1000</v>
      </c>
      <c r="D117" s="13">
        <v>11600</v>
      </c>
      <c r="E117" s="14" t="s">
        <v>225</v>
      </c>
      <c r="F117" s="30"/>
      <c r="G117" s="30"/>
      <c r="H117" s="15">
        <f t="shared" si="2"/>
        <v>13688</v>
      </c>
      <c r="I117" s="15">
        <f t="shared" si="3"/>
        <v>13688000</v>
      </c>
    </row>
    <row r="118" spans="1:9" x14ac:dyDescent="0.3">
      <c r="A118" s="247" t="s">
        <v>513</v>
      </c>
      <c r="B118" s="67" t="s">
        <v>1006</v>
      </c>
      <c r="C118" s="19">
        <v>26</v>
      </c>
      <c r="D118" s="13">
        <v>16800</v>
      </c>
      <c r="E118" s="14" t="s">
        <v>279</v>
      </c>
      <c r="F118" s="30"/>
      <c r="G118" s="30"/>
      <c r="H118" s="15">
        <f t="shared" si="2"/>
        <v>19824</v>
      </c>
      <c r="I118" s="15">
        <f>C118*H118</f>
        <v>515424</v>
      </c>
    </row>
    <row r="119" spans="1:9" x14ac:dyDescent="0.3">
      <c r="A119" s="247" t="s">
        <v>514</v>
      </c>
      <c r="B119" s="64" t="s">
        <v>711</v>
      </c>
      <c r="C119" s="12">
        <v>42</v>
      </c>
      <c r="D119" s="13">
        <v>3100</v>
      </c>
      <c r="E119" s="14" t="s">
        <v>229</v>
      </c>
      <c r="F119" s="30"/>
      <c r="G119" s="30"/>
      <c r="H119" s="15">
        <f t="shared" si="2"/>
        <v>3658</v>
      </c>
      <c r="I119" s="15">
        <f t="shared" si="3"/>
        <v>153636</v>
      </c>
    </row>
    <row r="120" spans="1:9" x14ac:dyDescent="0.3">
      <c r="A120" s="247" t="s">
        <v>515</v>
      </c>
      <c r="B120" s="64" t="s">
        <v>712</v>
      </c>
      <c r="C120" s="12">
        <v>120</v>
      </c>
      <c r="D120" s="13">
        <v>2500</v>
      </c>
      <c r="E120" s="14" t="s">
        <v>231</v>
      </c>
      <c r="F120" s="30"/>
      <c r="G120" s="30"/>
      <c r="H120" s="15">
        <f t="shared" si="2"/>
        <v>2950</v>
      </c>
      <c r="I120" s="15">
        <f t="shared" si="3"/>
        <v>354000</v>
      </c>
    </row>
    <row r="121" spans="1:9" x14ac:dyDescent="0.3">
      <c r="A121" s="247" t="s">
        <v>516</v>
      </c>
      <c r="B121" s="64" t="s">
        <v>880</v>
      </c>
      <c r="C121" s="12">
        <v>280</v>
      </c>
      <c r="D121" s="13">
        <v>600</v>
      </c>
      <c r="E121" s="14" t="s">
        <v>233</v>
      </c>
      <c r="F121" s="30"/>
      <c r="G121" s="30"/>
      <c r="H121" s="15">
        <f t="shared" si="2"/>
        <v>708</v>
      </c>
      <c r="I121" s="15">
        <f t="shared" si="3"/>
        <v>198240</v>
      </c>
    </row>
    <row r="122" spans="1:9" x14ac:dyDescent="0.3">
      <c r="A122" s="247" t="s">
        <v>517</v>
      </c>
      <c r="B122" s="64" t="s">
        <v>881</v>
      </c>
      <c r="C122" s="12">
        <v>58</v>
      </c>
      <c r="D122" s="13">
        <v>4100</v>
      </c>
      <c r="E122" s="14" t="s">
        <v>235</v>
      </c>
      <c r="F122" s="30"/>
      <c r="G122" s="30"/>
      <c r="H122" s="15">
        <f t="shared" si="2"/>
        <v>4838</v>
      </c>
      <c r="I122" s="15">
        <f t="shared" si="3"/>
        <v>280604</v>
      </c>
    </row>
    <row r="123" spans="1:9" x14ac:dyDescent="0.3">
      <c r="A123" s="247" t="s">
        <v>518</v>
      </c>
      <c r="B123" s="64" t="s">
        <v>882</v>
      </c>
      <c r="C123" s="12">
        <v>261</v>
      </c>
      <c r="D123" s="13">
        <v>360</v>
      </c>
      <c r="E123" s="14" t="s">
        <v>237</v>
      </c>
      <c r="F123" s="30"/>
      <c r="G123" s="30"/>
      <c r="H123" s="15">
        <f t="shared" si="2"/>
        <v>424.8</v>
      </c>
      <c r="I123" s="15">
        <f t="shared" si="3"/>
        <v>110872.8</v>
      </c>
    </row>
    <row r="124" spans="1:9" x14ac:dyDescent="0.3">
      <c r="A124" s="247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47" t="s">
        <v>520</v>
      </c>
      <c r="B125" s="64" t="s">
        <v>886</v>
      </c>
      <c r="C125" s="12">
        <v>7899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3010624.86</v>
      </c>
    </row>
    <row r="126" spans="1:9" x14ac:dyDescent="0.3">
      <c r="A126" s="247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47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47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47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47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47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47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47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47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47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47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0" si="5">D136*0.18+D136</f>
        <v>1118.1207999999999</v>
      </c>
      <c r="I136" s="15">
        <f t="shared" si="3"/>
        <v>1788993.2799999998</v>
      </c>
    </row>
    <row r="137" spans="1:9" x14ac:dyDescent="0.3">
      <c r="A137" s="247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47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47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47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47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47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47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47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47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47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47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79" si="6">C147*H147</f>
        <v>141600</v>
      </c>
    </row>
    <row r="148" spans="1:9" x14ac:dyDescent="0.3">
      <c r="A148" s="247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47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47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47" t="s">
        <v>546</v>
      </c>
      <c r="B151" s="67" t="s">
        <v>910</v>
      </c>
      <c r="C151" s="19">
        <v>985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406805</v>
      </c>
    </row>
    <row r="152" spans="1:9" x14ac:dyDescent="0.3">
      <c r="A152" s="247" t="s">
        <v>547</v>
      </c>
      <c r="B152" s="67" t="s">
        <v>911</v>
      </c>
      <c r="C152" s="19">
        <v>1750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76405</v>
      </c>
    </row>
    <row r="153" spans="1:9" x14ac:dyDescent="0.3">
      <c r="A153" s="247" t="s">
        <v>548</v>
      </c>
      <c r="B153" s="67" t="s">
        <v>912</v>
      </c>
      <c r="C153" s="19">
        <v>970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286150</v>
      </c>
    </row>
    <row r="154" spans="1:9" x14ac:dyDescent="0.3">
      <c r="A154" s="247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47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47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47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47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47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47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47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47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47" t="s">
        <v>558</v>
      </c>
      <c r="B163" s="180" t="s">
        <v>922</v>
      </c>
      <c r="C163" s="19">
        <v>32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4191.3599999999997</v>
      </c>
    </row>
    <row r="164" spans="1:9" x14ac:dyDescent="0.3">
      <c r="A164" s="247" t="s">
        <v>559</v>
      </c>
      <c r="B164" s="68" t="s">
        <v>758</v>
      </c>
      <c r="C164" s="150">
        <v>11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2336.4</v>
      </c>
    </row>
    <row r="165" spans="1:9" x14ac:dyDescent="0.3">
      <c r="A165" s="247" t="s">
        <v>560</v>
      </c>
      <c r="B165" s="68" t="s">
        <v>923</v>
      </c>
      <c r="C165" s="19">
        <v>2730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293147.39999999997</v>
      </c>
    </row>
    <row r="166" spans="1:9" x14ac:dyDescent="0.3">
      <c r="A166" s="247" t="s">
        <v>561</v>
      </c>
      <c r="B166" s="68" t="s">
        <v>924</v>
      </c>
      <c r="C166" s="150">
        <v>130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17641</v>
      </c>
    </row>
    <row r="167" spans="1:9" x14ac:dyDescent="0.3">
      <c r="A167" s="247" t="s">
        <v>562</v>
      </c>
      <c r="B167" s="68" t="s">
        <v>761</v>
      </c>
      <c r="C167" s="150">
        <v>388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50820.24</v>
      </c>
    </row>
    <row r="168" spans="1:9" x14ac:dyDescent="0.3">
      <c r="A168" s="247" t="s">
        <v>563</v>
      </c>
      <c r="B168" s="68" t="s">
        <v>926</v>
      </c>
      <c r="C168" s="150">
        <v>105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15487.5</v>
      </c>
    </row>
    <row r="169" spans="1:9" x14ac:dyDescent="0.3">
      <c r="A169" s="247" t="s">
        <v>564</v>
      </c>
      <c r="B169" s="68" t="s">
        <v>764</v>
      </c>
      <c r="C169" s="150">
        <v>540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48427.200000000004</v>
      </c>
    </row>
    <row r="170" spans="1:9" x14ac:dyDescent="0.3">
      <c r="A170" s="247" t="s">
        <v>565</v>
      </c>
      <c r="B170" s="68" t="s">
        <v>927</v>
      </c>
      <c r="C170" s="150">
        <v>65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15340</v>
      </c>
    </row>
    <row r="171" spans="1:9" x14ac:dyDescent="0.3">
      <c r="A171" s="247" t="s">
        <v>566</v>
      </c>
      <c r="B171" s="68" t="s">
        <v>928</v>
      </c>
      <c r="C171" s="150">
        <v>7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1618.96</v>
      </c>
    </row>
    <row r="172" spans="1:9" x14ac:dyDescent="0.3">
      <c r="A172" s="247" t="s">
        <v>567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47" t="s">
        <v>568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47" t="s">
        <v>569</v>
      </c>
      <c r="B174" s="68" t="s">
        <v>931</v>
      </c>
      <c r="C174" s="150">
        <v>22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28556</v>
      </c>
    </row>
    <row r="175" spans="1:9" x14ac:dyDescent="0.3">
      <c r="A175" s="247" t="s">
        <v>570</v>
      </c>
      <c r="B175" s="68" t="s">
        <v>770</v>
      </c>
      <c r="C175" s="150">
        <v>623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30140.74</v>
      </c>
    </row>
    <row r="176" spans="1:9" x14ac:dyDescent="0.3">
      <c r="A176" s="247" t="s">
        <v>571</v>
      </c>
      <c r="B176" s="68" t="s">
        <v>771</v>
      </c>
      <c r="C176" s="150">
        <v>580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32851.199999999997</v>
      </c>
    </row>
    <row r="177" spans="1:9" x14ac:dyDescent="0.3">
      <c r="A177" s="247" t="s">
        <v>572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47" t="s">
        <v>573</v>
      </c>
      <c r="B178" s="68" t="s">
        <v>773</v>
      </c>
      <c r="C178" s="150">
        <v>7780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238690.4</v>
      </c>
    </row>
    <row r="179" spans="1:9" x14ac:dyDescent="0.3">
      <c r="A179" s="247" t="s">
        <v>574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47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8" si="7">H180+D180*C180</f>
        <v>40894.230000000003</v>
      </c>
    </row>
    <row r="181" spans="1:9" x14ac:dyDescent="0.3">
      <c r="A181" s="247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47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47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47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47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47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47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47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47" t="s">
        <v>584</v>
      </c>
      <c r="B189" s="201" t="s">
        <v>1101</v>
      </c>
      <c r="C189" s="150">
        <v>1</v>
      </c>
      <c r="D189" s="250">
        <v>126500</v>
      </c>
      <c r="E189" s="25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47" t="s">
        <v>585</v>
      </c>
      <c r="B190" s="201" t="s">
        <v>1103</v>
      </c>
      <c r="C190" s="150">
        <v>1</v>
      </c>
      <c r="D190" s="250">
        <v>178656</v>
      </c>
      <c r="E190" s="251"/>
      <c r="F190" s="30" t="s">
        <v>1096</v>
      </c>
      <c r="G190" s="30" t="s">
        <v>1142</v>
      </c>
      <c r="H190" s="15">
        <f t="shared" si="5"/>
        <v>210814.07999999999</v>
      </c>
      <c r="I190" s="15">
        <f t="shared" si="7"/>
        <v>389470.07999999996</v>
      </c>
    </row>
    <row r="191" spans="1:9" x14ac:dyDescent="0.3">
      <c r="A191" s="247" t="s">
        <v>586</v>
      </c>
      <c r="B191" s="201" t="s">
        <v>1107</v>
      </c>
      <c r="C191" s="150">
        <v>1</v>
      </c>
      <c r="D191" s="250">
        <v>10945</v>
      </c>
      <c r="E191" s="251"/>
      <c r="F191" s="30" t="s">
        <v>1096</v>
      </c>
      <c r="G191" s="30" t="s">
        <v>1142</v>
      </c>
      <c r="H191" s="15">
        <f t="shared" ref="H191:H207" si="8">D191*0.18+D191</f>
        <v>12915.1</v>
      </c>
      <c r="I191" s="15">
        <f t="shared" si="7"/>
        <v>23860.1</v>
      </c>
    </row>
    <row r="192" spans="1:9" x14ac:dyDescent="0.3">
      <c r="A192" s="247" t="s">
        <v>587</v>
      </c>
      <c r="B192" s="201" t="s">
        <v>1111</v>
      </c>
      <c r="C192" s="150">
        <v>2</v>
      </c>
      <c r="D192" s="250">
        <v>450</v>
      </c>
      <c r="E192" s="251"/>
      <c r="F192" s="30" t="s">
        <v>1126</v>
      </c>
      <c r="G192" s="30" t="s">
        <v>1127</v>
      </c>
      <c r="H192" s="15">
        <f t="shared" si="8"/>
        <v>531</v>
      </c>
      <c r="I192" s="15">
        <f t="shared" si="7"/>
        <v>1431</v>
      </c>
    </row>
    <row r="193" spans="1:9" x14ac:dyDescent="0.3">
      <c r="A193" s="247" t="s">
        <v>588</v>
      </c>
      <c r="B193" s="201" t="s">
        <v>1112</v>
      </c>
      <c r="C193" s="150">
        <v>2</v>
      </c>
      <c r="D193" s="250">
        <v>471.56</v>
      </c>
      <c r="E193" s="251"/>
      <c r="F193" s="30" t="s">
        <v>1126</v>
      </c>
      <c r="G193" s="30" t="s">
        <v>1127</v>
      </c>
      <c r="H193" s="15">
        <f t="shared" si="8"/>
        <v>556.44079999999997</v>
      </c>
      <c r="I193" s="15">
        <f t="shared" si="7"/>
        <v>1499.5608</v>
      </c>
    </row>
    <row r="194" spans="1:9" x14ac:dyDescent="0.3">
      <c r="A194" s="247" t="s">
        <v>589</v>
      </c>
      <c r="B194" s="201" t="s">
        <v>1113</v>
      </c>
      <c r="C194" s="150">
        <v>2</v>
      </c>
      <c r="D194" s="250">
        <v>330</v>
      </c>
      <c r="E194" s="251"/>
      <c r="F194" s="30" t="s">
        <v>1126</v>
      </c>
      <c r="G194" s="30" t="s">
        <v>1127</v>
      </c>
      <c r="H194" s="15">
        <f t="shared" si="8"/>
        <v>389.4</v>
      </c>
      <c r="I194" s="15">
        <f t="shared" si="7"/>
        <v>1049.4000000000001</v>
      </c>
    </row>
    <row r="195" spans="1:9" x14ac:dyDescent="0.3">
      <c r="A195" s="247" t="s">
        <v>590</v>
      </c>
      <c r="B195" s="201" t="s">
        <v>1114</v>
      </c>
      <c r="C195" s="150">
        <v>2</v>
      </c>
      <c r="D195" s="250">
        <v>185.46</v>
      </c>
      <c r="E195" s="251"/>
      <c r="F195" s="30" t="s">
        <v>1126</v>
      </c>
      <c r="G195" s="30" t="s">
        <v>1127</v>
      </c>
      <c r="H195" s="15">
        <f t="shared" si="8"/>
        <v>218.84280000000001</v>
      </c>
      <c r="I195" s="15">
        <f t="shared" si="7"/>
        <v>589.76279999999997</v>
      </c>
    </row>
    <row r="196" spans="1:9" x14ac:dyDescent="0.3">
      <c r="A196" s="247" t="s">
        <v>1077</v>
      </c>
      <c r="B196" s="201" t="s">
        <v>1115</v>
      </c>
      <c r="C196" s="150">
        <v>2</v>
      </c>
      <c r="D196" s="60">
        <v>127.1</v>
      </c>
      <c r="E196" s="61"/>
      <c r="F196" s="30" t="s">
        <v>1126</v>
      </c>
      <c r="G196" s="30" t="s">
        <v>1127</v>
      </c>
      <c r="H196" s="15">
        <f t="shared" si="8"/>
        <v>149.97799999999998</v>
      </c>
      <c r="I196" s="15">
        <f t="shared" si="7"/>
        <v>404.178</v>
      </c>
    </row>
    <row r="197" spans="1:9" x14ac:dyDescent="0.3">
      <c r="A197" s="247" t="s">
        <v>1078</v>
      </c>
      <c r="B197" s="201" t="s">
        <v>1116</v>
      </c>
      <c r="C197" s="150">
        <v>2</v>
      </c>
      <c r="D197" s="60">
        <v>52.48</v>
      </c>
      <c r="E197" s="61"/>
      <c r="F197" s="30" t="s">
        <v>1126</v>
      </c>
      <c r="G197" s="30" t="s">
        <v>1127</v>
      </c>
      <c r="H197" s="15">
        <f t="shared" si="8"/>
        <v>61.926399999999994</v>
      </c>
      <c r="I197" s="15">
        <f t="shared" si="7"/>
        <v>166.88639999999998</v>
      </c>
    </row>
    <row r="198" spans="1:9" x14ac:dyDescent="0.3">
      <c r="A198" s="247" t="s">
        <v>1079</v>
      </c>
      <c r="B198" s="201" t="s">
        <v>1117</v>
      </c>
      <c r="C198" s="150">
        <v>2</v>
      </c>
      <c r="D198" s="60">
        <v>400</v>
      </c>
      <c r="E198" s="61"/>
      <c r="F198" s="30" t="s">
        <v>1126</v>
      </c>
      <c r="G198" s="30" t="s">
        <v>1127</v>
      </c>
      <c r="H198" s="15">
        <f t="shared" si="8"/>
        <v>472</v>
      </c>
      <c r="I198" s="15">
        <f t="shared" si="7"/>
        <v>1272</v>
      </c>
    </row>
    <row r="199" spans="1:9" x14ac:dyDescent="0.3">
      <c r="A199" s="247" t="s">
        <v>1080</v>
      </c>
      <c r="B199" s="201" t="s">
        <v>1118</v>
      </c>
      <c r="C199" s="150">
        <v>2</v>
      </c>
      <c r="D199" s="60">
        <v>634.72</v>
      </c>
      <c r="E199" s="61"/>
      <c r="F199" s="30" t="s">
        <v>1126</v>
      </c>
      <c r="G199" s="30" t="s">
        <v>1127</v>
      </c>
      <c r="H199" s="15">
        <f t="shared" si="8"/>
        <v>748.96960000000001</v>
      </c>
      <c r="I199" s="15">
        <f t="shared" si="7"/>
        <v>2018.4096</v>
      </c>
    </row>
    <row r="200" spans="1:9" x14ac:dyDescent="0.3">
      <c r="A200" s="247" t="s">
        <v>1081</v>
      </c>
      <c r="B200" s="201" t="s">
        <v>1119</v>
      </c>
      <c r="C200" s="150">
        <v>2</v>
      </c>
      <c r="D200" s="60">
        <v>650.85</v>
      </c>
      <c r="E200" s="61"/>
      <c r="F200" s="30" t="s">
        <v>1126</v>
      </c>
      <c r="G200" s="30" t="s">
        <v>1127</v>
      </c>
      <c r="H200" s="15">
        <f t="shared" si="8"/>
        <v>768.00300000000004</v>
      </c>
      <c r="I200" s="15">
        <f t="shared" si="7"/>
        <v>2069.703</v>
      </c>
    </row>
    <row r="201" spans="1:9" x14ac:dyDescent="0.3">
      <c r="A201" s="247" t="s">
        <v>1082</v>
      </c>
      <c r="B201" s="201" t="s">
        <v>1120</v>
      </c>
      <c r="C201" s="150">
        <v>2</v>
      </c>
      <c r="D201" s="60">
        <v>142.5</v>
      </c>
      <c r="E201" s="61"/>
      <c r="F201" s="30" t="s">
        <v>1126</v>
      </c>
      <c r="G201" s="30" t="s">
        <v>1127</v>
      </c>
      <c r="H201" s="15">
        <f t="shared" si="8"/>
        <v>168.15</v>
      </c>
      <c r="I201" s="15">
        <f t="shared" si="7"/>
        <v>453.15</v>
      </c>
    </row>
    <row r="202" spans="1:9" x14ac:dyDescent="0.3">
      <c r="A202" s="247" t="s">
        <v>1129</v>
      </c>
      <c r="B202" s="201" t="s">
        <v>1121</v>
      </c>
      <c r="C202" s="150">
        <v>2</v>
      </c>
      <c r="D202" s="60">
        <v>130.41</v>
      </c>
      <c r="E202" s="61"/>
      <c r="F202" s="30" t="s">
        <v>1126</v>
      </c>
      <c r="G202" s="30" t="s">
        <v>1127</v>
      </c>
      <c r="H202" s="15">
        <f t="shared" si="8"/>
        <v>153.88380000000001</v>
      </c>
      <c r="I202" s="15">
        <f t="shared" si="7"/>
        <v>414.7038</v>
      </c>
    </row>
    <row r="203" spans="1:9" x14ac:dyDescent="0.3">
      <c r="A203" s="247" t="s">
        <v>1130</v>
      </c>
      <c r="B203" s="201" t="s">
        <v>1122</v>
      </c>
      <c r="C203" s="150">
        <v>2</v>
      </c>
      <c r="D203" s="60">
        <v>116.25</v>
      </c>
      <c r="E203" s="61"/>
      <c r="F203" s="30" t="s">
        <v>1126</v>
      </c>
      <c r="G203" s="30" t="s">
        <v>1127</v>
      </c>
      <c r="H203" s="15">
        <f t="shared" si="8"/>
        <v>137.17500000000001</v>
      </c>
      <c r="I203" s="15">
        <f t="shared" si="7"/>
        <v>369.67500000000001</v>
      </c>
    </row>
    <row r="204" spans="1:9" x14ac:dyDescent="0.3">
      <c r="A204" s="247" t="s">
        <v>1131</v>
      </c>
      <c r="B204" s="201" t="s">
        <v>1128</v>
      </c>
      <c r="C204" s="150">
        <v>1</v>
      </c>
      <c r="D204" s="60">
        <v>650</v>
      </c>
      <c r="E204" s="61"/>
      <c r="F204" s="30" t="s">
        <v>1126</v>
      </c>
      <c r="G204" s="30" t="s">
        <v>1127</v>
      </c>
      <c r="H204" s="15">
        <f t="shared" si="8"/>
        <v>767</v>
      </c>
      <c r="I204" s="15">
        <f t="shared" si="7"/>
        <v>1417</v>
      </c>
    </row>
    <row r="205" spans="1:9" x14ac:dyDescent="0.3">
      <c r="A205" s="247" t="s">
        <v>1132</v>
      </c>
      <c r="B205" s="201" t="s">
        <v>1123</v>
      </c>
      <c r="C205" s="150">
        <v>2</v>
      </c>
      <c r="D205" s="60">
        <v>470</v>
      </c>
      <c r="E205" s="61"/>
      <c r="F205" s="30" t="s">
        <v>1126</v>
      </c>
      <c r="G205" s="30" t="s">
        <v>1127</v>
      </c>
      <c r="H205" s="15">
        <f t="shared" si="8"/>
        <v>554.6</v>
      </c>
      <c r="I205" s="15">
        <f t="shared" si="7"/>
        <v>1494.6</v>
      </c>
    </row>
    <row r="206" spans="1:9" x14ac:dyDescent="0.3">
      <c r="A206" s="247" t="s">
        <v>1133</v>
      </c>
      <c r="B206" s="201" t="s">
        <v>1124</v>
      </c>
      <c r="C206" s="150">
        <v>1</v>
      </c>
      <c r="D206" s="60">
        <v>825.15</v>
      </c>
      <c r="E206" s="61"/>
      <c r="F206" s="30" t="s">
        <v>1126</v>
      </c>
      <c r="G206" s="30" t="s">
        <v>1127</v>
      </c>
      <c r="H206" s="15">
        <f t="shared" si="8"/>
        <v>973.67699999999991</v>
      </c>
      <c r="I206" s="15">
        <f t="shared" si="7"/>
        <v>1798.8269999999998</v>
      </c>
    </row>
    <row r="207" spans="1:9" x14ac:dyDescent="0.3">
      <c r="A207" s="247" t="s">
        <v>1134</v>
      </c>
      <c r="B207" s="201" t="s">
        <v>1125</v>
      </c>
      <c r="C207" s="150">
        <v>1</v>
      </c>
      <c r="D207" s="60">
        <v>540</v>
      </c>
      <c r="E207" s="61"/>
      <c r="F207" s="30" t="s">
        <v>1126</v>
      </c>
      <c r="G207" s="30" t="s">
        <v>1127</v>
      </c>
      <c r="H207" s="15">
        <f t="shared" si="8"/>
        <v>637.20000000000005</v>
      </c>
      <c r="I207" s="15">
        <f t="shared" si="7"/>
        <v>1177.2</v>
      </c>
    </row>
    <row r="208" spans="1:9" ht="33" x14ac:dyDescent="0.3">
      <c r="A208" s="247" t="s">
        <v>1135</v>
      </c>
      <c r="B208" s="57" t="s">
        <v>1145</v>
      </c>
      <c r="C208" s="56">
        <v>500</v>
      </c>
      <c r="D208" s="60">
        <v>38890</v>
      </c>
      <c r="E208" s="61"/>
      <c r="F208" s="30" t="s">
        <v>1146</v>
      </c>
      <c r="G208" s="30" t="s">
        <v>1127</v>
      </c>
      <c r="H208" s="15">
        <f>D208*0.18+D208</f>
        <v>45890.2</v>
      </c>
      <c r="I208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zoomScale="90" zoomScaleNormal="90" workbookViewId="0">
      <selection activeCell="B36" sqref="B3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90" t="s">
        <v>1148</v>
      </c>
      <c r="B1" s="690"/>
      <c r="C1" s="690"/>
      <c r="D1" s="690"/>
      <c r="E1" s="690"/>
      <c r="F1" s="690"/>
      <c r="G1" s="690"/>
      <c r="H1" s="690"/>
      <c r="I1" s="690"/>
    </row>
    <row r="2" spans="1:9" ht="18" x14ac:dyDescent="0.25">
      <c r="A2" s="701" t="s">
        <v>592</v>
      </c>
      <c r="B2" s="701"/>
      <c r="C2" s="701"/>
      <c r="D2" s="701"/>
      <c r="E2" s="701"/>
      <c r="F2" s="701"/>
      <c r="G2" s="701"/>
      <c r="H2" s="701"/>
      <c r="I2" s="701"/>
    </row>
    <row r="3" spans="1:9" ht="15.75" x14ac:dyDescent="0.25">
      <c r="A3" s="691" t="s">
        <v>953</v>
      </c>
      <c r="B3" s="691"/>
      <c r="C3" s="691"/>
      <c r="D3" s="691"/>
      <c r="E3" s="691"/>
      <c r="F3" s="691"/>
      <c r="G3" s="691"/>
      <c r="H3" s="691"/>
      <c r="I3" s="691"/>
    </row>
    <row r="4" spans="1:9" x14ac:dyDescent="0.3">
      <c r="A4" s="249"/>
      <c r="B4" s="249"/>
      <c r="C4" s="249"/>
      <c r="D4" s="249"/>
      <c r="E4" s="249"/>
      <c r="F4" s="183"/>
      <c r="G4" s="183"/>
      <c r="H4" s="249"/>
      <c r="I4" s="249"/>
    </row>
    <row r="5" spans="1:9" ht="18" x14ac:dyDescent="0.25">
      <c r="A5" s="715" t="s">
        <v>1164</v>
      </c>
      <c r="B5" s="701"/>
      <c r="C5" s="701"/>
      <c r="D5" s="701"/>
      <c r="E5" s="701"/>
      <c r="F5" s="701"/>
      <c r="G5" s="701"/>
      <c r="H5" s="701"/>
      <c r="I5" s="701"/>
    </row>
    <row r="6" spans="1:9" x14ac:dyDescent="0.3">
      <c r="B6" s="4"/>
      <c r="C6" s="4"/>
      <c r="D6" s="4"/>
      <c r="E6" s="4"/>
      <c r="F6" s="182"/>
      <c r="G6" s="182"/>
      <c r="H6" s="671"/>
      <c r="I6" s="671"/>
    </row>
    <row r="7" spans="1:9" ht="42.75" x14ac:dyDescent="0.25">
      <c r="A7" s="258" t="s">
        <v>402</v>
      </c>
      <c r="B7" s="258" t="s">
        <v>1</v>
      </c>
      <c r="C7" s="258" t="s">
        <v>2</v>
      </c>
      <c r="D7" s="259" t="s">
        <v>3</v>
      </c>
      <c r="E7" s="259" t="s">
        <v>4</v>
      </c>
      <c r="F7" s="259" t="s">
        <v>0</v>
      </c>
      <c r="G7" s="259"/>
      <c r="H7" s="259" t="s">
        <v>5</v>
      </c>
      <c r="I7" s="260" t="s">
        <v>6</v>
      </c>
    </row>
    <row r="8" spans="1:9" x14ac:dyDescent="0.3">
      <c r="A8" s="248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2" si="1">C8*H8</f>
        <v>5112661.5199999996</v>
      </c>
    </row>
    <row r="9" spans="1:9" x14ac:dyDescent="0.3">
      <c r="A9" s="248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2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2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2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2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2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2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2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2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2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2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2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2" t="s">
        <v>416</v>
      </c>
      <c r="B21" s="57" t="s">
        <v>386</v>
      </c>
      <c r="C21" s="56">
        <v>2954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123316059.3</v>
      </c>
    </row>
    <row r="22" spans="1:9" x14ac:dyDescent="0.3">
      <c r="A22" s="252" t="s">
        <v>417</v>
      </c>
      <c r="B22" s="57" t="s">
        <v>30</v>
      </c>
      <c r="C22" s="56">
        <v>12352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96382483.071999997</v>
      </c>
    </row>
    <row r="23" spans="1:9" x14ac:dyDescent="0.3">
      <c r="A23" s="252" t="s">
        <v>418</v>
      </c>
      <c r="B23" s="57" t="s">
        <v>387</v>
      </c>
      <c r="C23" s="56">
        <v>15333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92510106.866999999</v>
      </c>
    </row>
    <row r="24" spans="1:9" x14ac:dyDescent="0.3">
      <c r="A24" s="252" t="s">
        <v>419</v>
      </c>
      <c r="B24" s="57" t="s">
        <v>382</v>
      </c>
      <c r="C24" s="56">
        <v>15443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7622572.142</v>
      </c>
    </row>
    <row r="25" spans="1:9" x14ac:dyDescent="0.3">
      <c r="A25" s="252" t="s">
        <v>420</v>
      </c>
      <c r="B25" s="57" t="s">
        <v>388</v>
      </c>
      <c r="C25" s="56">
        <v>1741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3080850.9670000002</v>
      </c>
    </row>
    <row r="26" spans="1:9" x14ac:dyDescent="0.3">
      <c r="A26" s="252" t="s">
        <v>421</v>
      </c>
      <c r="B26" s="57" t="s">
        <v>389</v>
      </c>
      <c r="C26" s="56">
        <v>29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746167.10000000009</v>
      </c>
    </row>
    <row r="27" spans="1:9" x14ac:dyDescent="0.3">
      <c r="A27" s="252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2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2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2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2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2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2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2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2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2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2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2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2" t="s">
        <v>434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52" t="s">
        <v>435</v>
      </c>
      <c r="B40" s="93" t="s">
        <v>76</v>
      </c>
      <c r="C40" s="27">
        <v>2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85879.267199999987</v>
      </c>
    </row>
    <row r="41" spans="1:9" ht="30.75" x14ac:dyDescent="0.3">
      <c r="A41" s="252" t="s">
        <v>436</v>
      </c>
      <c r="B41" s="163" t="s">
        <v>960</v>
      </c>
      <c r="C41" s="27">
        <v>47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8659884.3354000002</v>
      </c>
    </row>
    <row r="42" spans="1:9" x14ac:dyDescent="0.3">
      <c r="A42" s="252" t="s">
        <v>437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52" t="s">
        <v>438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52" t="s">
        <v>439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52" t="s">
        <v>440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52" t="s">
        <v>441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52" t="s">
        <v>442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52" t="s">
        <v>443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52" t="s">
        <v>444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2" t="s">
        <v>445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2" t="s">
        <v>446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2" t="s">
        <v>447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52" t="s">
        <v>448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52" t="s">
        <v>449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52" t="s">
        <v>450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52" t="s">
        <v>451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52" t="s">
        <v>452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52" t="s">
        <v>453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52" t="s">
        <v>454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52" t="s">
        <v>455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52" t="s">
        <v>456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52" t="s">
        <v>457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52" t="s">
        <v>458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52" t="s">
        <v>459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52" t="s">
        <v>460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52" t="s">
        <v>461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52" t="s">
        <v>462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52" t="s">
        <v>463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52" t="s">
        <v>464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52" t="s">
        <v>465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52" t="s">
        <v>466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2" si="2">D71*0.18+D71</f>
        <v>66.08</v>
      </c>
      <c r="I71" s="15">
        <f t="shared" si="1"/>
        <v>31784.48</v>
      </c>
    </row>
    <row r="72" spans="1:9" x14ac:dyDescent="0.3">
      <c r="A72" s="252" t="s">
        <v>467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52" t="s">
        <v>468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3" si="3">C73*H73</f>
        <v>38327.58</v>
      </c>
    </row>
    <row r="74" spans="1:9" x14ac:dyDescent="0.3">
      <c r="A74" s="252" t="s">
        <v>469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52" t="s">
        <v>470</v>
      </c>
      <c r="B75" s="65" t="s">
        <v>149</v>
      </c>
      <c r="C75" s="12">
        <v>136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10752.16</v>
      </c>
    </row>
    <row r="76" spans="1:9" ht="33" x14ac:dyDescent="0.3">
      <c r="A76" s="252" t="s">
        <v>471</v>
      </c>
      <c r="B76" s="65" t="s">
        <v>151</v>
      </c>
      <c r="C76" s="12">
        <v>136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10431.200000000001</v>
      </c>
    </row>
    <row r="77" spans="1:9" x14ac:dyDescent="0.3">
      <c r="A77" s="252" t="s">
        <v>472</v>
      </c>
      <c r="B77" s="65" t="s">
        <v>152</v>
      </c>
      <c r="C77" s="12">
        <v>168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1803984</v>
      </c>
    </row>
    <row r="78" spans="1:9" x14ac:dyDescent="0.3">
      <c r="A78" s="252" t="s">
        <v>473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52" t="s">
        <v>474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52" t="s">
        <v>475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52" t="s">
        <v>476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52" t="s">
        <v>477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52" t="s">
        <v>478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52" t="s">
        <v>479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52" t="s">
        <v>480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52" t="s">
        <v>481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52" t="s">
        <v>482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52" t="s">
        <v>483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52" t="s">
        <v>484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52" t="s">
        <v>485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52" t="s">
        <v>486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52" t="s">
        <v>487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52" t="s">
        <v>488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52" t="s">
        <v>489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52" t="s">
        <v>490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52" t="s">
        <v>491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52" t="s">
        <v>492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52" t="s">
        <v>493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52" t="s">
        <v>494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52" t="s">
        <v>495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52" t="s">
        <v>496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52" t="s">
        <v>497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52" t="s">
        <v>498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52" t="s">
        <v>499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52" t="s">
        <v>500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52" t="s">
        <v>501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52" t="s">
        <v>502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52" t="s">
        <v>503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52" t="s">
        <v>504</v>
      </c>
      <c r="B109" s="64" t="s">
        <v>1151</v>
      </c>
      <c r="C109" s="12">
        <v>54700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16781960</v>
      </c>
    </row>
    <row r="110" spans="1:9" x14ac:dyDescent="0.3">
      <c r="A110" s="252" t="s">
        <v>505</v>
      </c>
      <c r="B110" s="64" t="s">
        <v>1152</v>
      </c>
      <c r="C110" s="12">
        <v>23800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7301840</v>
      </c>
    </row>
    <row r="111" spans="1:9" x14ac:dyDescent="0.3">
      <c r="A111" s="252" t="s">
        <v>506</v>
      </c>
      <c r="B111" s="64" t="s">
        <v>883</v>
      </c>
      <c r="C111" s="12">
        <v>76348</v>
      </c>
      <c r="D111" s="13">
        <v>70</v>
      </c>
      <c r="E111" s="14" t="s">
        <v>239</v>
      </c>
      <c r="F111" s="30"/>
      <c r="G111" s="30"/>
      <c r="H111" s="15">
        <f>D111*0.18+D111</f>
        <v>82.6</v>
      </c>
      <c r="I111" s="15">
        <f>C111*H111</f>
        <v>6306344.7999999998</v>
      </c>
    </row>
    <row r="112" spans="1:9" ht="15.75" customHeight="1" x14ac:dyDescent="0.3">
      <c r="A112" s="252" t="s">
        <v>507</v>
      </c>
      <c r="B112" s="64" t="s">
        <v>884</v>
      </c>
      <c r="C112" s="12">
        <v>106200</v>
      </c>
      <c r="D112" s="13">
        <v>200</v>
      </c>
      <c r="E112" s="14" t="s">
        <v>241</v>
      </c>
      <c r="F112" s="30"/>
      <c r="G112" s="30"/>
      <c r="H112" s="15">
        <f>D112*0.18+D112</f>
        <v>236</v>
      </c>
      <c r="I112" s="15">
        <f>C112*H112</f>
        <v>25063200</v>
      </c>
    </row>
    <row r="113" spans="1:9" x14ac:dyDescent="0.3">
      <c r="A113" s="252" t="s">
        <v>508</v>
      </c>
      <c r="B113" s="67" t="s">
        <v>1002</v>
      </c>
      <c r="C113" s="19">
        <v>20</v>
      </c>
      <c r="D113" s="13">
        <v>16500</v>
      </c>
      <c r="E113" s="14" t="s">
        <v>290</v>
      </c>
      <c r="F113" s="30"/>
      <c r="G113" s="30"/>
      <c r="H113" s="15">
        <f t="shared" si="2"/>
        <v>19470</v>
      </c>
      <c r="I113" s="15">
        <f>C113*H113</f>
        <v>389400</v>
      </c>
    </row>
    <row r="114" spans="1:9" x14ac:dyDescent="0.3">
      <c r="A114" s="252" t="s">
        <v>509</v>
      </c>
      <c r="B114" s="64" t="s">
        <v>1003</v>
      </c>
      <c r="C114" s="12">
        <v>20</v>
      </c>
      <c r="D114" s="13">
        <v>12000</v>
      </c>
      <c r="E114" s="14" t="s">
        <v>227</v>
      </c>
      <c r="F114" s="30"/>
      <c r="G114" s="30"/>
      <c r="H114" s="15">
        <f t="shared" si="2"/>
        <v>14160</v>
      </c>
      <c r="I114" s="15">
        <f>C114*H114</f>
        <v>283200</v>
      </c>
    </row>
    <row r="115" spans="1:9" x14ac:dyDescent="0.3">
      <c r="A115" s="252" t="s">
        <v>510</v>
      </c>
      <c r="B115" s="64" t="s">
        <v>1004</v>
      </c>
      <c r="C115" s="12">
        <v>2000</v>
      </c>
      <c r="D115" s="13">
        <v>350</v>
      </c>
      <c r="E115" s="14" t="s">
        <v>223</v>
      </c>
      <c r="F115" s="30"/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52" t="s">
        <v>511</v>
      </c>
      <c r="B116" s="64" t="s">
        <v>1005</v>
      </c>
      <c r="C116" s="12">
        <v>1000</v>
      </c>
      <c r="D116" s="13">
        <v>11600</v>
      </c>
      <c r="E116" s="14" t="s">
        <v>225</v>
      </c>
      <c r="F116" s="30"/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52" t="s">
        <v>512</v>
      </c>
      <c r="B117" s="67" t="s">
        <v>1006</v>
      </c>
      <c r="C117" s="19">
        <v>26</v>
      </c>
      <c r="D117" s="13">
        <v>16800</v>
      </c>
      <c r="E117" s="14" t="s">
        <v>279</v>
      </c>
      <c r="F117" s="30"/>
      <c r="G117" s="30"/>
      <c r="H117" s="15">
        <f t="shared" si="2"/>
        <v>19824</v>
      </c>
      <c r="I117" s="15">
        <f>C117*H117</f>
        <v>515424</v>
      </c>
    </row>
    <row r="118" spans="1:9" x14ac:dyDescent="0.3">
      <c r="A118" s="252" t="s">
        <v>513</v>
      </c>
      <c r="B118" s="64" t="s">
        <v>711</v>
      </c>
      <c r="C118" s="12">
        <v>42</v>
      </c>
      <c r="D118" s="13">
        <v>3100</v>
      </c>
      <c r="E118" s="14" t="s">
        <v>229</v>
      </c>
      <c r="F118" s="30"/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52" t="s">
        <v>514</v>
      </c>
      <c r="B119" s="64" t="s">
        <v>712</v>
      </c>
      <c r="C119" s="12">
        <v>120</v>
      </c>
      <c r="D119" s="13">
        <v>2500</v>
      </c>
      <c r="E119" s="14" t="s">
        <v>231</v>
      </c>
      <c r="F119" s="30"/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52" t="s">
        <v>515</v>
      </c>
      <c r="B120" s="64" t="s">
        <v>880</v>
      </c>
      <c r="C120" s="12">
        <v>280</v>
      </c>
      <c r="D120" s="13">
        <v>600</v>
      </c>
      <c r="E120" s="14" t="s">
        <v>233</v>
      </c>
      <c r="F120" s="30"/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52" t="s">
        <v>516</v>
      </c>
      <c r="B121" s="64" t="s">
        <v>881</v>
      </c>
      <c r="C121" s="12">
        <v>58</v>
      </c>
      <c r="D121" s="13">
        <v>4100</v>
      </c>
      <c r="E121" s="14" t="s">
        <v>235</v>
      </c>
      <c r="F121" s="30"/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52" t="s">
        <v>517</v>
      </c>
      <c r="B122" s="64" t="s">
        <v>882</v>
      </c>
      <c r="C122" s="12">
        <v>261</v>
      </c>
      <c r="D122" s="13">
        <v>360</v>
      </c>
      <c r="E122" s="14" t="s">
        <v>237</v>
      </c>
      <c r="F122" s="30"/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52" t="s">
        <v>518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52" t="s">
        <v>519</v>
      </c>
      <c r="B124" s="64" t="s">
        <v>887</v>
      </c>
      <c r="C124" s="12">
        <v>400</v>
      </c>
      <c r="D124" s="13">
        <v>324</v>
      </c>
      <c r="E124" s="14" t="s">
        <v>247</v>
      </c>
      <c r="F124" s="30"/>
      <c r="G124" s="30"/>
      <c r="H124" s="15">
        <f t="shared" si="2"/>
        <v>382.32</v>
      </c>
      <c r="I124" s="15">
        <f t="shared" si="3"/>
        <v>152928</v>
      </c>
    </row>
    <row r="125" spans="1:9" x14ac:dyDescent="0.3">
      <c r="A125" s="252" t="s">
        <v>520</v>
      </c>
      <c r="B125" s="64" t="s">
        <v>888</v>
      </c>
      <c r="C125" s="12">
        <v>1000</v>
      </c>
      <c r="D125" s="13">
        <v>4290</v>
      </c>
      <c r="E125" s="14" t="s">
        <v>249</v>
      </c>
      <c r="F125" s="30"/>
      <c r="G125" s="30"/>
      <c r="H125" s="15">
        <f t="shared" si="2"/>
        <v>5062.2</v>
      </c>
      <c r="I125" s="15">
        <f t="shared" si="3"/>
        <v>5062200</v>
      </c>
    </row>
    <row r="126" spans="1:9" x14ac:dyDescent="0.3">
      <c r="A126" s="252" t="s">
        <v>521</v>
      </c>
      <c r="B126" s="64" t="s">
        <v>889</v>
      </c>
      <c r="C126" s="12">
        <v>1100</v>
      </c>
      <c r="D126" s="13">
        <v>700</v>
      </c>
      <c r="E126" s="14" t="s">
        <v>253</v>
      </c>
      <c r="F126" s="30"/>
      <c r="G126" s="30"/>
      <c r="H126" s="15">
        <f t="shared" si="2"/>
        <v>826</v>
      </c>
      <c r="I126" s="15">
        <f t="shared" si="3"/>
        <v>908600</v>
      </c>
    </row>
    <row r="127" spans="1:9" x14ac:dyDescent="0.3">
      <c r="A127" s="252" t="s">
        <v>522</v>
      </c>
      <c r="B127" s="67" t="s">
        <v>891</v>
      </c>
      <c r="C127" s="19">
        <v>355</v>
      </c>
      <c r="D127" s="13">
        <v>300</v>
      </c>
      <c r="E127" s="14" t="s">
        <v>257</v>
      </c>
      <c r="F127" s="30"/>
      <c r="G127" s="30"/>
      <c r="H127" s="15">
        <f t="shared" si="2"/>
        <v>354</v>
      </c>
      <c r="I127" s="15">
        <f t="shared" si="3"/>
        <v>125670</v>
      </c>
    </row>
    <row r="128" spans="1:9" x14ac:dyDescent="0.3">
      <c r="A128" s="252" t="s">
        <v>523</v>
      </c>
      <c r="B128" s="67" t="s">
        <v>892</v>
      </c>
      <c r="C128" s="19">
        <v>124</v>
      </c>
      <c r="D128" s="13">
        <v>4000</v>
      </c>
      <c r="E128" s="14" t="s">
        <v>259</v>
      </c>
      <c r="F128" s="30"/>
      <c r="G128" s="30"/>
      <c r="H128" s="15">
        <f t="shared" si="2"/>
        <v>4720</v>
      </c>
      <c r="I128" s="15">
        <f t="shared" si="3"/>
        <v>585280</v>
      </c>
    </row>
    <row r="129" spans="1:9" x14ac:dyDescent="0.3">
      <c r="A129" s="252" t="s">
        <v>524</v>
      </c>
      <c r="B129" s="67" t="s">
        <v>893</v>
      </c>
      <c r="C129" s="19">
        <v>37</v>
      </c>
      <c r="D129" s="13">
        <v>4000</v>
      </c>
      <c r="E129" s="14" t="s">
        <v>261</v>
      </c>
      <c r="F129" s="30"/>
      <c r="G129" s="30"/>
      <c r="H129" s="15">
        <f t="shared" si="2"/>
        <v>4720</v>
      </c>
      <c r="I129" s="15">
        <f t="shared" si="3"/>
        <v>174640</v>
      </c>
    </row>
    <row r="130" spans="1:9" x14ac:dyDescent="0.3">
      <c r="A130" s="252" t="s">
        <v>525</v>
      </c>
      <c r="B130" s="67" t="s">
        <v>892</v>
      </c>
      <c r="C130" s="19">
        <v>60</v>
      </c>
      <c r="D130" s="13">
        <v>1200</v>
      </c>
      <c r="E130" s="14" t="s">
        <v>262</v>
      </c>
      <c r="F130" s="30"/>
      <c r="G130" s="30"/>
      <c r="H130" s="15">
        <f t="shared" si="2"/>
        <v>1416</v>
      </c>
      <c r="I130" s="15">
        <f t="shared" si="3"/>
        <v>84960</v>
      </c>
    </row>
    <row r="131" spans="1:9" x14ac:dyDescent="0.3">
      <c r="A131" s="252" t="s">
        <v>526</v>
      </c>
      <c r="B131" s="67" t="s">
        <v>894</v>
      </c>
      <c r="C131" s="19">
        <v>12</v>
      </c>
      <c r="D131" s="13">
        <v>40653</v>
      </c>
      <c r="E131" s="14" t="s">
        <v>264</v>
      </c>
      <c r="F131" s="30"/>
      <c r="G131" s="30"/>
      <c r="H131" s="15">
        <f t="shared" si="2"/>
        <v>47970.54</v>
      </c>
      <c r="I131" s="15">
        <f t="shared" si="3"/>
        <v>575646.48</v>
      </c>
    </row>
    <row r="132" spans="1:9" x14ac:dyDescent="0.3">
      <c r="A132" s="252" t="s">
        <v>527</v>
      </c>
      <c r="B132" s="67" t="s">
        <v>728</v>
      </c>
      <c r="C132" s="19">
        <v>2</v>
      </c>
      <c r="D132" s="13">
        <v>3650</v>
      </c>
      <c r="E132" s="14" t="s">
        <v>86</v>
      </c>
      <c r="F132" s="30"/>
      <c r="G132" s="30"/>
      <c r="H132" s="15">
        <f t="shared" si="2"/>
        <v>4307</v>
      </c>
      <c r="I132" s="15">
        <f t="shared" si="3"/>
        <v>8614</v>
      </c>
    </row>
    <row r="133" spans="1:9" x14ac:dyDescent="0.3">
      <c r="A133" s="252" t="s">
        <v>528</v>
      </c>
      <c r="B133" s="67" t="s">
        <v>895</v>
      </c>
      <c r="C133" s="19">
        <v>1600</v>
      </c>
      <c r="D133" s="13">
        <v>947.56</v>
      </c>
      <c r="E133" s="14" t="s">
        <v>267</v>
      </c>
      <c r="F133" s="30" t="s">
        <v>1144</v>
      </c>
      <c r="G133" s="30"/>
      <c r="H133" s="15">
        <f t="shared" ref="H133:H197" si="5">D133*0.18+D133</f>
        <v>1118.1207999999999</v>
      </c>
      <c r="I133" s="15">
        <f t="shared" si="3"/>
        <v>1788993.2799999998</v>
      </c>
    </row>
    <row r="134" spans="1:9" x14ac:dyDescent="0.3">
      <c r="A134" s="252" t="s">
        <v>529</v>
      </c>
      <c r="B134" s="67" t="s">
        <v>896</v>
      </c>
      <c r="C134" s="19">
        <v>500</v>
      </c>
      <c r="D134" s="13">
        <v>47</v>
      </c>
      <c r="E134" s="14" t="s">
        <v>269</v>
      </c>
      <c r="F134" s="30"/>
      <c r="G134" s="30"/>
      <c r="H134" s="15">
        <f t="shared" si="5"/>
        <v>55.46</v>
      </c>
      <c r="I134" s="15">
        <f t="shared" si="3"/>
        <v>27730</v>
      </c>
    </row>
    <row r="135" spans="1:9" x14ac:dyDescent="0.3">
      <c r="A135" s="252" t="s">
        <v>530</v>
      </c>
      <c r="B135" s="67" t="s">
        <v>897</v>
      </c>
      <c r="C135" s="19">
        <v>32</v>
      </c>
      <c r="D135" s="13">
        <v>1200</v>
      </c>
      <c r="E135" s="14" t="s">
        <v>271</v>
      </c>
      <c r="F135" s="30"/>
      <c r="G135" s="30"/>
      <c r="H135" s="15">
        <f t="shared" si="5"/>
        <v>1416</v>
      </c>
      <c r="I135" s="15">
        <f t="shared" si="3"/>
        <v>45312</v>
      </c>
    </row>
    <row r="136" spans="1:9" x14ac:dyDescent="0.3">
      <c r="A136" s="252" t="s">
        <v>531</v>
      </c>
      <c r="B136" s="67" t="s">
        <v>898</v>
      </c>
      <c r="C136" s="19">
        <v>5</v>
      </c>
      <c r="D136" s="13">
        <v>2100</v>
      </c>
      <c r="E136" s="14" t="s">
        <v>273</v>
      </c>
      <c r="F136" s="30"/>
      <c r="G136" s="30"/>
      <c r="H136" s="15">
        <f t="shared" si="5"/>
        <v>2478</v>
      </c>
      <c r="I136" s="15">
        <f t="shared" si="3"/>
        <v>12390</v>
      </c>
    </row>
    <row r="137" spans="1:9" x14ac:dyDescent="0.3">
      <c r="A137" s="252" t="s">
        <v>532</v>
      </c>
      <c r="B137" s="67" t="s">
        <v>733</v>
      </c>
      <c r="C137" s="19">
        <v>1</v>
      </c>
      <c r="D137" s="13">
        <v>7800</v>
      </c>
      <c r="E137" s="14" t="s">
        <v>74</v>
      </c>
      <c r="F137" s="30"/>
      <c r="G137" s="30"/>
      <c r="H137" s="15">
        <f t="shared" si="5"/>
        <v>9204</v>
      </c>
      <c r="I137" s="15">
        <f t="shared" si="3"/>
        <v>9204</v>
      </c>
    </row>
    <row r="138" spans="1:9" x14ac:dyDescent="0.3">
      <c r="A138" s="252" t="s">
        <v>533</v>
      </c>
      <c r="B138" s="67" t="s">
        <v>899</v>
      </c>
      <c r="C138" s="19">
        <v>14</v>
      </c>
      <c r="D138" s="13">
        <v>8100</v>
      </c>
      <c r="E138" s="14" t="s">
        <v>104</v>
      </c>
      <c r="F138" s="30"/>
      <c r="G138" s="30"/>
      <c r="H138" s="15">
        <f t="shared" si="5"/>
        <v>9558</v>
      </c>
      <c r="I138" s="15">
        <f t="shared" si="3"/>
        <v>133812</v>
      </c>
    </row>
    <row r="139" spans="1:9" x14ac:dyDescent="0.3">
      <c r="A139" s="252" t="s">
        <v>534</v>
      </c>
      <c r="B139" s="67" t="s">
        <v>900</v>
      </c>
      <c r="C139" s="19">
        <v>7</v>
      </c>
      <c r="D139" s="13">
        <v>4145</v>
      </c>
      <c r="E139" s="14" t="s">
        <v>277</v>
      </c>
      <c r="F139" s="30"/>
      <c r="G139" s="30"/>
      <c r="H139" s="15">
        <f t="shared" si="5"/>
        <v>4891.1000000000004</v>
      </c>
      <c r="I139" s="15">
        <f t="shared" si="3"/>
        <v>34237.700000000004</v>
      </c>
    </row>
    <row r="140" spans="1:9" x14ac:dyDescent="0.3">
      <c r="A140" s="252" t="s">
        <v>535</v>
      </c>
      <c r="B140" s="67" t="s">
        <v>902</v>
      </c>
      <c r="C140" s="19">
        <v>19</v>
      </c>
      <c r="D140" s="13">
        <v>14300</v>
      </c>
      <c r="E140" s="14" t="s">
        <v>281</v>
      </c>
      <c r="F140" s="30"/>
      <c r="G140" s="30"/>
      <c r="H140" s="15">
        <f t="shared" si="5"/>
        <v>16874</v>
      </c>
      <c r="I140" s="15">
        <f t="shared" si="3"/>
        <v>320606</v>
      </c>
    </row>
    <row r="141" spans="1:9" x14ac:dyDescent="0.3">
      <c r="A141" s="252" t="s">
        <v>536</v>
      </c>
      <c r="B141" s="67" t="s">
        <v>903</v>
      </c>
      <c r="C141" s="19">
        <v>5</v>
      </c>
      <c r="D141" s="13">
        <v>4800</v>
      </c>
      <c r="E141" s="14" t="s">
        <v>273</v>
      </c>
      <c r="F141" s="30"/>
      <c r="G141" s="30"/>
      <c r="H141" s="15">
        <f t="shared" si="5"/>
        <v>5664</v>
      </c>
      <c r="I141" s="15">
        <f t="shared" si="3"/>
        <v>28320</v>
      </c>
    </row>
    <row r="142" spans="1:9" x14ac:dyDescent="0.3">
      <c r="A142" s="252" t="s">
        <v>537</v>
      </c>
      <c r="B142" s="67" t="s">
        <v>904</v>
      </c>
      <c r="C142" s="19">
        <v>1</v>
      </c>
      <c r="D142" s="13">
        <v>7500</v>
      </c>
      <c r="E142" s="14" t="s">
        <v>74</v>
      </c>
      <c r="F142" s="30"/>
      <c r="G142" s="30"/>
      <c r="H142" s="15">
        <f t="shared" si="5"/>
        <v>8850</v>
      </c>
      <c r="I142" s="15">
        <f t="shared" si="3"/>
        <v>8850</v>
      </c>
    </row>
    <row r="143" spans="1:9" x14ac:dyDescent="0.3">
      <c r="A143" s="252" t="s">
        <v>538</v>
      </c>
      <c r="B143" s="67" t="s">
        <v>905</v>
      </c>
      <c r="C143" s="19">
        <v>9</v>
      </c>
      <c r="D143" s="13">
        <v>7800</v>
      </c>
      <c r="E143" s="14" t="s">
        <v>285</v>
      </c>
      <c r="F143" s="30"/>
      <c r="G143" s="30"/>
      <c r="H143" s="15">
        <f t="shared" si="5"/>
        <v>9204</v>
      </c>
      <c r="I143" s="15">
        <f t="shared" si="3"/>
        <v>82836</v>
      </c>
    </row>
    <row r="144" spans="1:9" x14ac:dyDescent="0.3">
      <c r="A144" s="252" t="s">
        <v>539</v>
      </c>
      <c r="B144" s="67" t="s">
        <v>906</v>
      </c>
      <c r="C144" s="19">
        <v>50</v>
      </c>
      <c r="D144" s="13">
        <v>2400</v>
      </c>
      <c r="E144" s="14" t="s">
        <v>287</v>
      </c>
      <c r="F144" s="30"/>
      <c r="G144" s="30"/>
      <c r="H144" s="15">
        <f t="shared" si="5"/>
        <v>2832</v>
      </c>
      <c r="I144" s="15">
        <f t="shared" ref="I144:I172" si="6">C144*H144</f>
        <v>141600</v>
      </c>
    </row>
    <row r="145" spans="1:9" x14ac:dyDescent="0.3">
      <c r="A145" s="252" t="s">
        <v>540</v>
      </c>
      <c r="B145" s="67" t="s">
        <v>907</v>
      </c>
      <c r="C145" s="19">
        <v>4</v>
      </c>
      <c r="D145" s="13">
        <v>39500</v>
      </c>
      <c r="E145" s="14" t="s">
        <v>289</v>
      </c>
      <c r="F145" s="30"/>
      <c r="G145" s="30"/>
      <c r="H145" s="15">
        <f t="shared" si="5"/>
        <v>46610</v>
      </c>
      <c r="I145" s="15">
        <f t="shared" si="6"/>
        <v>186440</v>
      </c>
    </row>
    <row r="146" spans="1:9" x14ac:dyDescent="0.3">
      <c r="A146" s="252" t="s">
        <v>541</v>
      </c>
      <c r="B146" s="67" t="s">
        <v>908</v>
      </c>
      <c r="C146" s="19">
        <v>2000</v>
      </c>
      <c r="D146" s="13">
        <v>67</v>
      </c>
      <c r="E146" s="14" t="s">
        <v>292</v>
      </c>
      <c r="F146" s="30"/>
      <c r="G146" s="30"/>
      <c r="H146" s="15">
        <f t="shared" si="5"/>
        <v>79.06</v>
      </c>
      <c r="I146" s="15">
        <f t="shared" si="6"/>
        <v>158120</v>
      </c>
    </row>
    <row r="147" spans="1:9" x14ac:dyDescent="0.3">
      <c r="A147" s="252" t="s">
        <v>542</v>
      </c>
      <c r="B147" s="67" t="s">
        <v>909</v>
      </c>
      <c r="C147" s="19">
        <v>648</v>
      </c>
      <c r="D147" s="13">
        <v>300</v>
      </c>
      <c r="E147" s="14" t="s">
        <v>294</v>
      </c>
      <c r="F147" s="30"/>
      <c r="G147" s="30"/>
      <c r="H147" s="15">
        <f t="shared" si="5"/>
        <v>354</v>
      </c>
      <c r="I147" s="15">
        <f t="shared" si="6"/>
        <v>229392</v>
      </c>
    </row>
    <row r="148" spans="1:9" ht="33" x14ac:dyDescent="0.3">
      <c r="A148" s="252" t="s">
        <v>543</v>
      </c>
      <c r="B148" s="180" t="s">
        <v>914</v>
      </c>
      <c r="C148" s="19">
        <v>1</v>
      </c>
      <c r="D148" s="13">
        <v>3894</v>
      </c>
      <c r="E148" s="14" t="s">
        <v>304</v>
      </c>
      <c r="F148" s="30"/>
      <c r="G148" s="30"/>
      <c r="H148" s="15">
        <f t="shared" si="5"/>
        <v>4594.92</v>
      </c>
      <c r="I148" s="15">
        <f t="shared" si="6"/>
        <v>4594.92</v>
      </c>
    </row>
    <row r="149" spans="1:9" x14ac:dyDescent="0.3">
      <c r="A149" s="252" t="s">
        <v>544</v>
      </c>
      <c r="B149" s="180" t="s">
        <v>915</v>
      </c>
      <c r="C149" s="19">
        <v>2</v>
      </c>
      <c r="D149" s="13">
        <v>34800</v>
      </c>
      <c r="E149" s="14" t="s">
        <v>306</v>
      </c>
      <c r="F149" s="30"/>
      <c r="G149" s="30"/>
      <c r="H149" s="15">
        <f t="shared" si="5"/>
        <v>41064</v>
      </c>
      <c r="I149" s="15">
        <f t="shared" si="6"/>
        <v>82128</v>
      </c>
    </row>
    <row r="150" spans="1:9" ht="33" x14ac:dyDescent="0.3">
      <c r="A150" s="252" t="s">
        <v>545</v>
      </c>
      <c r="B150" s="180" t="s">
        <v>916</v>
      </c>
      <c r="C150" s="19">
        <v>1</v>
      </c>
      <c r="D150" s="13">
        <v>4405</v>
      </c>
      <c r="E150" s="14" t="s">
        <v>304</v>
      </c>
      <c r="F150" s="30"/>
      <c r="G150" s="30"/>
      <c r="H150" s="15">
        <f t="shared" si="5"/>
        <v>5197.8999999999996</v>
      </c>
      <c r="I150" s="15">
        <f t="shared" si="6"/>
        <v>5197.8999999999996</v>
      </c>
    </row>
    <row r="151" spans="1:9" x14ac:dyDescent="0.3">
      <c r="A151" s="252" t="s">
        <v>546</v>
      </c>
      <c r="B151" s="180" t="s">
        <v>917</v>
      </c>
      <c r="C151" s="19">
        <v>2</v>
      </c>
      <c r="D151" s="13">
        <v>58480</v>
      </c>
      <c r="E151" s="14" t="s">
        <v>306</v>
      </c>
      <c r="F151" s="30"/>
      <c r="G151" s="30"/>
      <c r="H151" s="15">
        <f t="shared" si="5"/>
        <v>69006.399999999994</v>
      </c>
      <c r="I151" s="15">
        <f t="shared" si="6"/>
        <v>138012.79999999999</v>
      </c>
    </row>
    <row r="152" spans="1:9" x14ac:dyDescent="0.3">
      <c r="A152" s="252" t="s">
        <v>547</v>
      </c>
      <c r="B152" s="67" t="s">
        <v>918</v>
      </c>
      <c r="C152" s="19">
        <v>2</v>
      </c>
      <c r="D152" s="13">
        <v>1815</v>
      </c>
      <c r="E152" s="14" t="s">
        <v>310</v>
      </c>
      <c r="F152" s="30"/>
      <c r="G152" s="30"/>
      <c r="H152" s="15">
        <f t="shared" si="5"/>
        <v>2141.6999999999998</v>
      </c>
      <c r="I152" s="15">
        <f t="shared" si="6"/>
        <v>4283.3999999999996</v>
      </c>
    </row>
    <row r="153" spans="1:9" x14ac:dyDescent="0.3">
      <c r="A153" s="252" t="s">
        <v>548</v>
      </c>
      <c r="B153" s="67" t="s">
        <v>919</v>
      </c>
      <c r="C153" s="19">
        <v>1</v>
      </c>
      <c r="D153" s="13">
        <v>236490</v>
      </c>
      <c r="E153" s="14" t="s">
        <v>312</v>
      </c>
      <c r="F153" s="30"/>
      <c r="G153" s="30"/>
      <c r="H153" s="15">
        <f t="shared" si="5"/>
        <v>279058.2</v>
      </c>
      <c r="I153" s="15">
        <f t="shared" si="6"/>
        <v>279058.2</v>
      </c>
    </row>
    <row r="154" spans="1:9" x14ac:dyDescent="0.3">
      <c r="A154" s="252" t="s">
        <v>549</v>
      </c>
      <c r="B154" s="180" t="s">
        <v>920</v>
      </c>
      <c r="C154" s="19">
        <v>100</v>
      </c>
      <c r="D154" s="13">
        <v>160</v>
      </c>
      <c r="E154" s="14" t="s">
        <v>314</v>
      </c>
      <c r="F154" s="30"/>
      <c r="G154" s="30"/>
      <c r="H154" s="15">
        <f t="shared" si="5"/>
        <v>188.8</v>
      </c>
      <c r="I154" s="15">
        <f t="shared" si="6"/>
        <v>18880</v>
      </c>
    </row>
    <row r="155" spans="1:9" x14ac:dyDescent="0.3">
      <c r="A155" s="252" t="s">
        <v>550</v>
      </c>
      <c r="B155" s="255" t="s">
        <v>921</v>
      </c>
      <c r="C155" s="19">
        <v>60000</v>
      </c>
      <c r="D155" s="13">
        <v>200</v>
      </c>
      <c r="E155" s="14" t="s">
        <v>316</v>
      </c>
      <c r="F155" s="30"/>
      <c r="G155" s="30"/>
      <c r="H155" s="15">
        <f t="shared" si="5"/>
        <v>236</v>
      </c>
      <c r="I155" s="15">
        <f t="shared" si="6"/>
        <v>14160000</v>
      </c>
    </row>
    <row r="156" spans="1:9" x14ac:dyDescent="0.3">
      <c r="A156" s="252" t="s">
        <v>551</v>
      </c>
      <c r="B156" s="255" t="s">
        <v>922</v>
      </c>
      <c r="C156" s="19">
        <v>22</v>
      </c>
      <c r="D156" s="13">
        <v>111</v>
      </c>
      <c r="E156" s="14" t="s">
        <v>318</v>
      </c>
      <c r="F156" s="30"/>
      <c r="G156" s="30"/>
      <c r="H156" s="15">
        <f t="shared" si="5"/>
        <v>130.97999999999999</v>
      </c>
      <c r="I156" s="15">
        <f t="shared" si="6"/>
        <v>2881.56</v>
      </c>
    </row>
    <row r="157" spans="1:9" x14ac:dyDescent="0.3">
      <c r="A157" s="252" t="s">
        <v>552</v>
      </c>
      <c r="B157" s="256" t="s">
        <v>758</v>
      </c>
      <c r="C157" s="150">
        <v>11</v>
      </c>
      <c r="D157" s="60">
        <v>180</v>
      </c>
      <c r="E157" s="61" t="s">
        <v>320</v>
      </c>
      <c r="F157" s="30"/>
      <c r="G157" s="30"/>
      <c r="H157" s="15">
        <f t="shared" si="5"/>
        <v>212.4</v>
      </c>
      <c r="I157" s="15">
        <f t="shared" si="6"/>
        <v>2336.4</v>
      </c>
    </row>
    <row r="158" spans="1:9" x14ac:dyDescent="0.3">
      <c r="A158" s="252" t="s">
        <v>553</v>
      </c>
      <c r="B158" s="256" t="s">
        <v>923</v>
      </c>
      <c r="C158" s="19">
        <v>2682</v>
      </c>
      <c r="D158" s="60">
        <v>91</v>
      </c>
      <c r="E158" s="61" t="s">
        <v>322</v>
      </c>
      <c r="F158" s="30"/>
      <c r="G158" s="30"/>
      <c r="H158" s="15">
        <f t="shared" si="5"/>
        <v>107.38</v>
      </c>
      <c r="I158" s="15">
        <f t="shared" si="6"/>
        <v>287993.15999999997</v>
      </c>
    </row>
    <row r="159" spans="1:9" x14ac:dyDescent="0.3">
      <c r="A159" s="252" t="s">
        <v>554</v>
      </c>
      <c r="B159" s="256" t="s">
        <v>924</v>
      </c>
      <c r="C159" s="150">
        <v>120</v>
      </c>
      <c r="D159" s="60">
        <v>115</v>
      </c>
      <c r="E159" s="61" t="s">
        <v>324</v>
      </c>
      <c r="F159" s="30"/>
      <c r="G159" s="30"/>
      <c r="H159" s="15">
        <f t="shared" si="5"/>
        <v>135.69999999999999</v>
      </c>
      <c r="I159" s="15">
        <f t="shared" si="6"/>
        <v>16283.999999999998</v>
      </c>
    </row>
    <row r="160" spans="1:9" x14ac:dyDescent="0.3">
      <c r="A160" s="252" t="s">
        <v>555</v>
      </c>
      <c r="B160" s="256" t="s">
        <v>761</v>
      </c>
      <c r="C160" s="150">
        <v>368</v>
      </c>
      <c r="D160" s="60">
        <v>111</v>
      </c>
      <c r="E160" s="61" t="s">
        <v>326</v>
      </c>
      <c r="F160" s="30"/>
      <c r="G160" s="30"/>
      <c r="H160" s="15">
        <f t="shared" si="5"/>
        <v>130.97999999999999</v>
      </c>
      <c r="I160" s="15">
        <f t="shared" si="6"/>
        <v>48200.639999999999</v>
      </c>
    </row>
    <row r="161" spans="1:9" x14ac:dyDescent="0.3">
      <c r="A161" s="252" t="s">
        <v>556</v>
      </c>
      <c r="B161" s="256" t="s">
        <v>926</v>
      </c>
      <c r="C161" s="150">
        <v>95</v>
      </c>
      <c r="D161" s="60">
        <v>125</v>
      </c>
      <c r="E161" s="61" t="s">
        <v>329</v>
      </c>
      <c r="F161" s="30"/>
      <c r="G161" s="30"/>
      <c r="H161" s="15">
        <f t="shared" si="5"/>
        <v>147.5</v>
      </c>
      <c r="I161" s="15">
        <f t="shared" si="6"/>
        <v>14012.5</v>
      </c>
    </row>
    <row r="162" spans="1:9" x14ac:dyDescent="0.3">
      <c r="A162" s="252" t="s">
        <v>557</v>
      </c>
      <c r="B162" s="256" t="s">
        <v>764</v>
      </c>
      <c r="C162" s="150">
        <v>530</v>
      </c>
      <c r="D162" s="60">
        <v>76</v>
      </c>
      <c r="E162" s="61" t="s">
        <v>331</v>
      </c>
      <c r="F162" s="30"/>
      <c r="G162" s="30"/>
      <c r="H162" s="15">
        <f t="shared" si="5"/>
        <v>89.68</v>
      </c>
      <c r="I162" s="15">
        <f t="shared" si="6"/>
        <v>47530.400000000001</v>
      </c>
    </row>
    <row r="163" spans="1:9" x14ac:dyDescent="0.3">
      <c r="A163" s="252" t="s">
        <v>558</v>
      </c>
      <c r="B163" s="256" t="s">
        <v>927</v>
      </c>
      <c r="C163" s="150">
        <v>55</v>
      </c>
      <c r="D163" s="60">
        <v>200</v>
      </c>
      <c r="E163" s="61" t="s">
        <v>333</v>
      </c>
      <c r="F163" s="30"/>
      <c r="G163" s="30"/>
      <c r="H163" s="15">
        <f t="shared" si="5"/>
        <v>236</v>
      </c>
      <c r="I163" s="15">
        <f t="shared" si="6"/>
        <v>12980</v>
      </c>
    </row>
    <row r="164" spans="1:9" x14ac:dyDescent="0.3">
      <c r="A164" s="252" t="s">
        <v>559</v>
      </c>
      <c r="B164" s="256" t="s">
        <v>928</v>
      </c>
      <c r="C164" s="150">
        <v>2</v>
      </c>
      <c r="D164" s="60">
        <v>196</v>
      </c>
      <c r="E164" s="61" t="s">
        <v>335</v>
      </c>
      <c r="F164" s="30"/>
      <c r="G164" s="30"/>
      <c r="H164" s="15">
        <f t="shared" si="5"/>
        <v>231.28</v>
      </c>
      <c r="I164" s="15">
        <f t="shared" si="6"/>
        <v>462.56</v>
      </c>
    </row>
    <row r="165" spans="1:9" x14ac:dyDescent="0.3">
      <c r="A165" s="252" t="s">
        <v>560</v>
      </c>
      <c r="B165" s="256" t="s">
        <v>929</v>
      </c>
      <c r="C165" s="150">
        <v>246</v>
      </c>
      <c r="D165" s="60">
        <v>133</v>
      </c>
      <c r="E165" s="61" t="s">
        <v>337</v>
      </c>
      <c r="F165" s="30"/>
      <c r="G165" s="30"/>
      <c r="H165" s="15">
        <f t="shared" si="5"/>
        <v>156.94</v>
      </c>
      <c r="I165" s="15">
        <f t="shared" si="6"/>
        <v>38607.24</v>
      </c>
    </row>
    <row r="166" spans="1:9" x14ac:dyDescent="0.3">
      <c r="A166" s="252" t="s">
        <v>561</v>
      </c>
      <c r="B166" s="256" t="s">
        <v>930</v>
      </c>
      <c r="C166" s="150">
        <v>3600</v>
      </c>
      <c r="D166" s="60">
        <v>38</v>
      </c>
      <c r="E166" s="61" t="s">
        <v>339</v>
      </c>
      <c r="F166" s="30"/>
      <c r="G166" s="30"/>
      <c r="H166" s="15">
        <f t="shared" si="5"/>
        <v>44.84</v>
      </c>
      <c r="I166" s="15">
        <f t="shared" si="6"/>
        <v>161424</v>
      </c>
    </row>
    <row r="167" spans="1:9" x14ac:dyDescent="0.3">
      <c r="A167" s="252" t="s">
        <v>562</v>
      </c>
      <c r="B167" s="256" t="s">
        <v>1165</v>
      </c>
      <c r="C167" s="150">
        <v>12</v>
      </c>
      <c r="D167" s="60">
        <v>1100</v>
      </c>
      <c r="E167" s="61" t="s">
        <v>341</v>
      </c>
      <c r="F167" s="30"/>
      <c r="G167" s="30"/>
      <c r="H167" s="15">
        <f t="shared" si="5"/>
        <v>1298</v>
      </c>
      <c r="I167" s="15">
        <f t="shared" si="6"/>
        <v>15576</v>
      </c>
    </row>
    <row r="168" spans="1:9" x14ac:dyDescent="0.3">
      <c r="A168" s="252" t="s">
        <v>563</v>
      </c>
      <c r="B168" s="256" t="s">
        <v>770</v>
      </c>
      <c r="C168" s="150">
        <v>575</v>
      </c>
      <c r="D168" s="60">
        <v>41</v>
      </c>
      <c r="E168" s="61" t="s">
        <v>343</v>
      </c>
      <c r="F168" s="30"/>
      <c r="G168" s="30"/>
      <c r="H168" s="15">
        <f t="shared" si="5"/>
        <v>48.38</v>
      </c>
      <c r="I168" s="15">
        <f t="shared" si="6"/>
        <v>27818.5</v>
      </c>
    </row>
    <row r="169" spans="1:9" x14ac:dyDescent="0.3">
      <c r="A169" s="252" t="s">
        <v>564</v>
      </c>
      <c r="B169" s="256" t="s">
        <v>771</v>
      </c>
      <c r="C169" s="150">
        <v>532</v>
      </c>
      <c r="D169" s="60">
        <v>48</v>
      </c>
      <c r="E169" s="61" t="s">
        <v>345</v>
      </c>
      <c r="F169" s="30"/>
      <c r="G169" s="30"/>
      <c r="H169" s="15">
        <f t="shared" si="5"/>
        <v>56.64</v>
      </c>
      <c r="I169" s="15">
        <f t="shared" si="6"/>
        <v>30132.48</v>
      </c>
    </row>
    <row r="170" spans="1:9" x14ac:dyDescent="0.3">
      <c r="A170" s="252" t="s">
        <v>565</v>
      </c>
      <c r="B170" s="256" t="s">
        <v>932</v>
      </c>
      <c r="C170" s="150">
        <v>210</v>
      </c>
      <c r="D170" s="60">
        <v>191</v>
      </c>
      <c r="E170" s="61" t="s">
        <v>347</v>
      </c>
      <c r="F170" s="30"/>
      <c r="G170" s="30"/>
      <c r="H170" s="15">
        <f t="shared" si="5"/>
        <v>225.38</v>
      </c>
      <c r="I170" s="15">
        <f t="shared" si="6"/>
        <v>47329.799999999996</v>
      </c>
    </row>
    <row r="171" spans="1:9" x14ac:dyDescent="0.3">
      <c r="A171" s="252" t="s">
        <v>566</v>
      </c>
      <c r="B171" s="256" t="s">
        <v>773</v>
      </c>
      <c r="C171" s="150">
        <v>7770</v>
      </c>
      <c r="D171" s="60">
        <v>26</v>
      </c>
      <c r="E171" s="61" t="s">
        <v>349</v>
      </c>
      <c r="F171" s="30"/>
      <c r="G171" s="30"/>
      <c r="H171" s="15">
        <f t="shared" si="5"/>
        <v>30.68</v>
      </c>
      <c r="I171" s="15">
        <f t="shared" si="6"/>
        <v>238383.6</v>
      </c>
    </row>
    <row r="172" spans="1:9" x14ac:dyDescent="0.3">
      <c r="A172" s="252" t="s">
        <v>567</v>
      </c>
      <c r="B172" s="257" t="s">
        <v>775</v>
      </c>
      <c r="C172" s="151">
        <v>1</v>
      </c>
      <c r="D172" s="30"/>
      <c r="E172" s="31" t="s">
        <v>353</v>
      </c>
      <c r="F172" s="30"/>
      <c r="G172" s="30"/>
      <c r="H172" s="15">
        <f t="shared" si="5"/>
        <v>0</v>
      </c>
      <c r="I172" s="15">
        <f t="shared" si="6"/>
        <v>0</v>
      </c>
    </row>
    <row r="173" spans="1:9" x14ac:dyDescent="0.3">
      <c r="A173" s="252" t="s">
        <v>568</v>
      </c>
      <c r="B173" s="67" t="s">
        <v>910</v>
      </c>
      <c r="C173" s="19">
        <v>937</v>
      </c>
      <c r="D173" s="13">
        <v>350</v>
      </c>
      <c r="E173" s="14" t="s">
        <v>296</v>
      </c>
      <c r="F173" s="30"/>
      <c r="G173" s="30"/>
      <c r="H173" s="15">
        <f t="shared" ref="H173:H179" si="7">D173*0.18+D173</f>
        <v>413</v>
      </c>
      <c r="I173" s="15">
        <f>C173*H173</f>
        <v>386981</v>
      </c>
    </row>
    <row r="174" spans="1:9" x14ac:dyDescent="0.3">
      <c r="A174" s="252" t="s">
        <v>569</v>
      </c>
      <c r="B174" s="67" t="s">
        <v>911</v>
      </c>
      <c r="C174" s="19">
        <v>1750</v>
      </c>
      <c r="D174" s="13">
        <v>37</v>
      </c>
      <c r="E174" s="14" t="s">
        <v>298</v>
      </c>
      <c r="F174" s="30"/>
      <c r="G174" s="30"/>
      <c r="H174" s="15">
        <f t="shared" si="7"/>
        <v>43.66</v>
      </c>
      <c r="I174" s="15">
        <f>C174*H174</f>
        <v>76405</v>
      </c>
    </row>
    <row r="175" spans="1:9" x14ac:dyDescent="0.3">
      <c r="A175" s="252" t="s">
        <v>570</v>
      </c>
      <c r="B175" s="67" t="s">
        <v>912</v>
      </c>
      <c r="C175" s="19">
        <v>890</v>
      </c>
      <c r="D175" s="13">
        <v>250</v>
      </c>
      <c r="E175" s="14" t="s">
        <v>300</v>
      </c>
      <c r="F175" s="30"/>
      <c r="G175" s="30"/>
      <c r="H175" s="15">
        <f t="shared" si="7"/>
        <v>295</v>
      </c>
      <c r="I175" s="15">
        <f>C175*H175</f>
        <v>262550</v>
      </c>
    </row>
    <row r="176" spans="1:9" x14ac:dyDescent="0.3">
      <c r="A176" s="252" t="s">
        <v>571</v>
      </c>
      <c r="B176" s="67" t="s">
        <v>913</v>
      </c>
      <c r="C176" s="19">
        <v>3000</v>
      </c>
      <c r="D176" s="13">
        <v>67</v>
      </c>
      <c r="E176" s="14" t="s">
        <v>302</v>
      </c>
      <c r="F176" s="30"/>
      <c r="G176" s="30"/>
      <c r="H176" s="15">
        <f t="shared" si="7"/>
        <v>79.06</v>
      </c>
      <c r="I176" s="15">
        <f>C176*H176</f>
        <v>237180</v>
      </c>
    </row>
    <row r="177" spans="1:9" x14ac:dyDescent="0.3">
      <c r="A177" s="252" t="s">
        <v>572</v>
      </c>
      <c r="B177" s="67" t="s">
        <v>890</v>
      </c>
      <c r="C177" s="19">
        <v>295</v>
      </c>
      <c r="D177" s="13">
        <v>235</v>
      </c>
      <c r="E177" s="14" t="s">
        <v>255</v>
      </c>
      <c r="F177" s="30"/>
      <c r="G177" s="30"/>
      <c r="H177" s="15">
        <f t="shared" si="7"/>
        <v>277.3</v>
      </c>
      <c r="I177" s="15">
        <f>C177*H177</f>
        <v>81803.5</v>
      </c>
    </row>
    <row r="178" spans="1:9" x14ac:dyDescent="0.3">
      <c r="A178" s="252" t="s">
        <v>573</v>
      </c>
      <c r="B178" s="201" t="s">
        <v>1112</v>
      </c>
      <c r="C178" s="150">
        <v>2</v>
      </c>
      <c r="D178" s="250">
        <v>471.56</v>
      </c>
      <c r="E178" s="251"/>
      <c r="F178" s="30" t="s">
        <v>1126</v>
      </c>
      <c r="G178" s="30" t="s">
        <v>1127</v>
      </c>
      <c r="H178" s="15">
        <f t="shared" si="7"/>
        <v>556.44079999999997</v>
      </c>
      <c r="I178" s="15">
        <f>H178+D178*C178</f>
        <v>1499.5608</v>
      </c>
    </row>
    <row r="179" spans="1:9" x14ac:dyDescent="0.3">
      <c r="A179" s="252" t="s">
        <v>574</v>
      </c>
      <c r="B179" s="64" t="s">
        <v>886</v>
      </c>
      <c r="C179" s="12">
        <v>7889</v>
      </c>
      <c r="D179" s="13">
        <v>323</v>
      </c>
      <c r="E179" s="14" t="s">
        <v>245</v>
      </c>
      <c r="F179" s="30"/>
      <c r="G179" s="30"/>
      <c r="H179" s="15">
        <f t="shared" si="7"/>
        <v>381.14</v>
      </c>
      <c r="I179" s="15">
        <f>C179*H179</f>
        <v>3006813.46</v>
      </c>
    </row>
    <row r="180" spans="1:9" ht="49.5" x14ac:dyDescent="0.3">
      <c r="A180" s="252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6" si="8">H180+D180*C180</f>
        <v>40894.230000000003</v>
      </c>
    </row>
    <row r="181" spans="1:9" x14ac:dyDescent="0.3">
      <c r="A181" s="252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8"/>
        <v>1767612.56</v>
      </c>
    </row>
    <row r="182" spans="1:9" x14ac:dyDescent="0.3">
      <c r="A182" s="252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8"/>
        <v>278124.28000000003</v>
      </c>
    </row>
    <row r="183" spans="1:9" ht="33" x14ac:dyDescent="0.3">
      <c r="A183" s="252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8"/>
        <v>3105897.0156</v>
      </c>
    </row>
    <row r="184" spans="1:9" x14ac:dyDescent="0.3">
      <c r="A184" s="252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8"/>
        <v>515076.50059999997</v>
      </c>
    </row>
    <row r="185" spans="1:9" x14ac:dyDescent="0.3">
      <c r="A185" s="252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8"/>
        <v>85350.24</v>
      </c>
    </row>
    <row r="186" spans="1:9" ht="33" x14ac:dyDescent="0.3">
      <c r="A186" s="252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8"/>
        <v>1288586.5</v>
      </c>
    </row>
    <row r="187" spans="1:9" ht="33" x14ac:dyDescent="0.3">
      <c r="A187" s="252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8"/>
        <v>363871.5</v>
      </c>
    </row>
    <row r="188" spans="1:9" ht="33" x14ac:dyDescent="0.3">
      <c r="A188" s="252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8"/>
        <v>707146.5</v>
      </c>
    </row>
    <row r="189" spans="1:9" x14ac:dyDescent="0.3">
      <c r="A189" s="252" t="s">
        <v>584</v>
      </c>
      <c r="B189" s="201" t="s">
        <v>1103</v>
      </c>
      <c r="C189" s="150">
        <v>1</v>
      </c>
      <c r="D189" s="250">
        <v>178656</v>
      </c>
      <c r="E189" s="251"/>
      <c r="F189" s="30" t="s">
        <v>1096</v>
      </c>
      <c r="G189" s="30" t="s">
        <v>1142</v>
      </c>
      <c r="H189" s="15">
        <f t="shared" si="5"/>
        <v>210814.07999999999</v>
      </c>
      <c r="I189" s="15">
        <f t="shared" si="8"/>
        <v>389470.07999999996</v>
      </c>
    </row>
    <row r="190" spans="1:9" x14ac:dyDescent="0.3">
      <c r="A190" s="252" t="s">
        <v>585</v>
      </c>
      <c r="B190" s="201" t="s">
        <v>1107</v>
      </c>
      <c r="C190" s="150">
        <v>1</v>
      </c>
      <c r="D190" s="250">
        <v>10945</v>
      </c>
      <c r="E190" s="251"/>
      <c r="F190" s="30" t="s">
        <v>1096</v>
      </c>
      <c r="G190" s="30" t="s">
        <v>1142</v>
      </c>
      <c r="H190" s="15">
        <f t="shared" si="5"/>
        <v>12915.1</v>
      </c>
      <c r="I190" s="15">
        <f t="shared" si="8"/>
        <v>23860.1</v>
      </c>
    </row>
    <row r="191" spans="1:9" x14ac:dyDescent="0.3">
      <c r="A191" s="252" t="s">
        <v>586</v>
      </c>
      <c r="B191" s="201" t="s">
        <v>1111</v>
      </c>
      <c r="C191" s="150">
        <v>2</v>
      </c>
      <c r="D191" s="250">
        <v>450</v>
      </c>
      <c r="E191" s="251"/>
      <c r="F191" s="30" t="s">
        <v>1126</v>
      </c>
      <c r="G191" s="30" t="s">
        <v>1127</v>
      </c>
      <c r="H191" s="15">
        <f t="shared" si="5"/>
        <v>531</v>
      </c>
      <c r="I191" s="15">
        <f t="shared" si="8"/>
        <v>1431</v>
      </c>
    </row>
    <row r="192" spans="1:9" x14ac:dyDescent="0.3">
      <c r="A192" s="252" t="s">
        <v>587</v>
      </c>
      <c r="B192" s="201" t="s">
        <v>1113</v>
      </c>
      <c r="C192" s="150">
        <v>2</v>
      </c>
      <c r="D192" s="250">
        <v>330</v>
      </c>
      <c r="E192" s="251"/>
      <c r="F192" s="30" t="s">
        <v>1126</v>
      </c>
      <c r="G192" s="30" t="s">
        <v>1127</v>
      </c>
      <c r="H192" s="15">
        <f t="shared" si="5"/>
        <v>389.4</v>
      </c>
      <c r="I192" s="15">
        <f t="shared" si="8"/>
        <v>1049.4000000000001</v>
      </c>
    </row>
    <row r="193" spans="1:9" x14ac:dyDescent="0.3">
      <c r="A193" s="252" t="s">
        <v>588</v>
      </c>
      <c r="B193" s="201" t="s">
        <v>1114</v>
      </c>
      <c r="C193" s="150">
        <v>2</v>
      </c>
      <c r="D193" s="250">
        <v>185.46</v>
      </c>
      <c r="E193" s="251"/>
      <c r="F193" s="30" t="s">
        <v>1126</v>
      </c>
      <c r="G193" s="30" t="s">
        <v>1127</v>
      </c>
      <c r="H193" s="15">
        <f t="shared" si="5"/>
        <v>218.84280000000001</v>
      </c>
      <c r="I193" s="15">
        <f t="shared" si="8"/>
        <v>589.76279999999997</v>
      </c>
    </row>
    <row r="194" spans="1:9" x14ac:dyDescent="0.3">
      <c r="A194" s="252" t="s">
        <v>589</v>
      </c>
      <c r="B194" s="201" t="s">
        <v>1115</v>
      </c>
      <c r="C194" s="150">
        <v>2</v>
      </c>
      <c r="D194" s="60">
        <v>127.1</v>
      </c>
      <c r="E194" s="61"/>
      <c r="F194" s="30" t="s">
        <v>1126</v>
      </c>
      <c r="G194" s="30" t="s">
        <v>1127</v>
      </c>
      <c r="H194" s="15">
        <f t="shared" si="5"/>
        <v>149.97799999999998</v>
      </c>
      <c r="I194" s="15">
        <f t="shared" si="8"/>
        <v>404.178</v>
      </c>
    </row>
    <row r="195" spans="1:9" x14ac:dyDescent="0.3">
      <c r="A195" s="252" t="s">
        <v>590</v>
      </c>
      <c r="B195" s="201" t="s">
        <v>1116</v>
      </c>
      <c r="C195" s="150">
        <v>2</v>
      </c>
      <c r="D195" s="60">
        <v>52.48</v>
      </c>
      <c r="E195" s="61"/>
      <c r="F195" s="30" t="s">
        <v>1126</v>
      </c>
      <c r="G195" s="30" t="s">
        <v>1127</v>
      </c>
      <c r="H195" s="15">
        <f t="shared" si="5"/>
        <v>61.926399999999994</v>
      </c>
      <c r="I195" s="15">
        <f t="shared" si="8"/>
        <v>166.88639999999998</v>
      </c>
    </row>
    <row r="196" spans="1:9" x14ac:dyDescent="0.3">
      <c r="A196" s="252" t="s">
        <v>1077</v>
      </c>
      <c r="B196" s="201" t="s">
        <v>1117</v>
      </c>
      <c r="C196" s="150">
        <v>2</v>
      </c>
      <c r="D196" s="60">
        <v>400</v>
      </c>
      <c r="E196" s="61"/>
      <c r="F196" s="30" t="s">
        <v>1126</v>
      </c>
      <c r="G196" s="30" t="s">
        <v>1127</v>
      </c>
      <c r="H196" s="15">
        <f t="shared" si="5"/>
        <v>472</v>
      </c>
      <c r="I196" s="15">
        <f t="shared" si="8"/>
        <v>1272</v>
      </c>
    </row>
    <row r="197" spans="1:9" x14ac:dyDescent="0.3">
      <c r="A197" s="252" t="s">
        <v>1078</v>
      </c>
      <c r="B197" s="201" t="s">
        <v>1118</v>
      </c>
      <c r="C197" s="150">
        <v>2</v>
      </c>
      <c r="D197" s="60">
        <v>634.72</v>
      </c>
      <c r="E197" s="61"/>
      <c r="F197" s="30" t="s">
        <v>1126</v>
      </c>
      <c r="G197" s="30" t="s">
        <v>1127</v>
      </c>
      <c r="H197" s="15">
        <f t="shared" si="5"/>
        <v>748.96960000000001</v>
      </c>
      <c r="I197" s="15">
        <f t="shared" si="8"/>
        <v>2018.4096</v>
      </c>
    </row>
    <row r="198" spans="1:9" x14ac:dyDescent="0.3">
      <c r="A198" s="252" t="s">
        <v>1079</v>
      </c>
      <c r="B198" s="201" t="s">
        <v>1119</v>
      </c>
      <c r="C198" s="150">
        <v>2</v>
      </c>
      <c r="D198" s="60">
        <v>650.85</v>
      </c>
      <c r="E198" s="61"/>
      <c r="F198" s="30" t="s">
        <v>1126</v>
      </c>
      <c r="G198" s="30" t="s">
        <v>1127</v>
      </c>
      <c r="H198" s="15">
        <f t="shared" ref="H198:H205" si="9">D198*0.18+D198</f>
        <v>768.00300000000004</v>
      </c>
      <c r="I198" s="15">
        <f t="shared" si="8"/>
        <v>2069.703</v>
      </c>
    </row>
    <row r="199" spans="1:9" x14ac:dyDescent="0.3">
      <c r="A199" s="252" t="s">
        <v>1080</v>
      </c>
      <c r="B199" s="201" t="s">
        <v>1120</v>
      </c>
      <c r="C199" s="150">
        <v>2</v>
      </c>
      <c r="D199" s="60">
        <v>142.5</v>
      </c>
      <c r="E199" s="61"/>
      <c r="F199" s="30" t="s">
        <v>1126</v>
      </c>
      <c r="G199" s="30" t="s">
        <v>1127</v>
      </c>
      <c r="H199" s="15">
        <f t="shared" si="9"/>
        <v>168.15</v>
      </c>
      <c r="I199" s="15">
        <f t="shared" si="8"/>
        <v>453.15</v>
      </c>
    </row>
    <row r="200" spans="1:9" x14ac:dyDescent="0.3">
      <c r="A200" s="252" t="s">
        <v>1081</v>
      </c>
      <c r="B200" s="201" t="s">
        <v>1121</v>
      </c>
      <c r="C200" s="150">
        <v>2</v>
      </c>
      <c r="D200" s="60">
        <v>130.41</v>
      </c>
      <c r="E200" s="61"/>
      <c r="F200" s="30" t="s">
        <v>1126</v>
      </c>
      <c r="G200" s="30" t="s">
        <v>1127</v>
      </c>
      <c r="H200" s="15">
        <f t="shared" si="9"/>
        <v>153.88380000000001</v>
      </c>
      <c r="I200" s="15">
        <f t="shared" si="8"/>
        <v>414.7038</v>
      </c>
    </row>
    <row r="201" spans="1:9" x14ac:dyDescent="0.3">
      <c r="A201" s="252" t="s">
        <v>1082</v>
      </c>
      <c r="B201" s="201" t="s">
        <v>1122</v>
      </c>
      <c r="C201" s="150">
        <v>2</v>
      </c>
      <c r="D201" s="60">
        <v>116.25</v>
      </c>
      <c r="E201" s="61"/>
      <c r="F201" s="30" t="s">
        <v>1126</v>
      </c>
      <c r="G201" s="30" t="s">
        <v>1127</v>
      </c>
      <c r="H201" s="15">
        <f t="shared" si="9"/>
        <v>137.17500000000001</v>
      </c>
      <c r="I201" s="15">
        <f t="shared" si="8"/>
        <v>369.67500000000001</v>
      </c>
    </row>
    <row r="202" spans="1:9" x14ac:dyDescent="0.3">
      <c r="A202" s="252" t="s">
        <v>1129</v>
      </c>
      <c r="B202" s="201" t="s">
        <v>1128</v>
      </c>
      <c r="C202" s="150">
        <v>1</v>
      </c>
      <c r="D202" s="60">
        <v>650</v>
      </c>
      <c r="E202" s="61"/>
      <c r="F202" s="30" t="s">
        <v>1126</v>
      </c>
      <c r="G202" s="30" t="s">
        <v>1127</v>
      </c>
      <c r="H202" s="15">
        <f t="shared" si="9"/>
        <v>767</v>
      </c>
      <c r="I202" s="15">
        <f t="shared" si="8"/>
        <v>1417</v>
      </c>
    </row>
    <row r="203" spans="1:9" x14ac:dyDescent="0.3">
      <c r="A203" s="252" t="s">
        <v>1130</v>
      </c>
      <c r="B203" s="201" t="s">
        <v>1123</v>
      </c>
      <c r="C203" s="150">
        <v>2</v>
      </c>
      <c r="D203" s="60">
        <v>470</v>
      </c>
      <c r="E203" s="61"/>
      <c r="F203" s="30" t="s">
        <v>1126</v>
      </c>
      <c r="G203" s="30" t="s">
        <v>1127</v>
      </c>
      <c r="H203" s="15">
        <f t="shared" si="9"/>
        <v>554.6</v>
      </c>
      <c r="I203" s="15">
        <f t="shared" si="8"/>
        <v>1494.6</v>
      </c>
    </row>
    <row r="204" spans="1:9" x14ac:dyDescent="0.3">
      <c r="A204" s="252" t="s">
        <v>1131</v>
      </c>
      <c r="B204" s="201" t="s">
        <v>1124</v>
      </c>
      <c r="C204" s="150">
        <v>1</v>
      </c>
      <c r="D204" s="60">
        <v>825.15</v>
      </c>
      <c r="E204" s="61"/>
      <c r="F204" s="30" t="s">
        <v>1126</v>
      </c>
      <c r="G204" s="30" t="s">
        <v>1127</v>
      </c>
      <c r="H204" s="15">
        <f t="shared" si="9"/>
        <v>973.67699999999991</v>
      </c>
      <c r="I204" s="15">
        <f t="shared" si="8"/>
        <v>1798.8269999999998</v>
      </c>
    </row>
    <row r="205" spans="1:9" x14ac:dyDescent="0.3">
      <c r="A205" s="252" t="s">
        <v>1132</v>
      </c>
      <c r="B205" s="201" t="s">
        <v>1125</v>
      </c>
      <c r="C205" s="150">
        <v>1</v>
      </c>
      <c r="D205" s="60">
        <v>540</v>
      </c>
      <c r="E205" s="61"/>
      <c r="F205" s="30" t="s">
        <v>1126</v>
      </c>
      <c r="G205" s="30" t="s">
        <v>1127</v>
      </c>
      <c r="H205" s="15">
        <f t="shared" si="9"/>
        <v>637.20000000000005</v>
      </c>
      <c r="I205" s="15">
        <f t="shared" si="8"/>
        <v>1177.2</v>
      </c>
    </row>
    <row r="206" spans="1:9" ht="33" x14ac:dyDescent="0.3">
      <c r="A206" s="252" t="s">
        <v>1133</v>
      </c>
      <c r="B206" s="57" t="s">
        <v>1145</v>
      </c>
      <c r="C206" s="56">
        <v>500</v>
      </c>
      <c r="D206" s="60">
        <v>38890</v>
      </c>
      <c r="E206" s="61"/>
      <c r="F206" s="30" t="s">
        <v>1146</v>
      </c>
      <c r="G206" s="30" t="s">
        <v>1127</v>
      </c>
      <c r="H206" s="15">
        <f>D206*0.18+D206</f>
        <v>45890.2</v>
      </c>
      <c r="I206" s="15">
        <f t="shared" si="8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39370078740157483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F22" sqref="F22"/>
    </sheetView>
  </sheetViews>
  <sheetFormatPr baseColWidth="10" defaultRowHeight="16.5" x14ac:dyDescent="0.3"/>
  <cols>
    <col min="1" max="1" width="5.7109375" style="4" customWidth="1"/>
    <col min="2" max="2" width="21" style="86" hidden="1" customWidth="1"/>
    <col min="3" max="3" width="45.7109375" style="4" customWidth="1"/>
    <col min="4" max="4" width="23.7109375" style="4" customWidth="1"/>
    <col min="5" max="5" width="24.140625" style="4" customWidth="1"/>
    <col min="6" max="6" width="29.5703125" style="4" customWidth="1"/>
    <col min="7" max="7" width="23.85546875" style="4" customWidth="1"/>
    <col min="8" max="8" width="27.5703125" style="4" customWidth="1"/>
  </cols>
  <sheetData>
    <row r="1" spans="1:8" ht="18" x14ac:dyDescent="0.25">
      <c r="A1" s="675" t="s">
        <v>376</v>
      </c>
      <c r="B1" s="675"/>
      <c r="C1" s="675"/>
      <c r="D1" s="675"/>
      <c r="E1" s="675"/>
      <c r="F1" s="675"/>
      <c r="G1" s="675"/>
      <c r="H1" s="675"/>
    </row>
    <row r="2" spans="1:8" ht="18" x14ac:dyDescent="0.25">
      <c r="A2" s="1"/>
      <c r="B2" s="99"/>
      <c r="C2" s="1"/>
      <c r="D2" s="1"/>
      <c r="E2" s="1"/>
      <c r="F2" s="1"/>
      <c r="G2" s="1"/>
      <c r="H2" s="1"/>
    </row>
    <row r="3" spans="1:8" ht="15.75" x14ac:dyDescent="0.25">
      <c r="A3" s="677" t="s">
        <v>602</v>
      </c>
      <c r="B3" s="677"/>
      <c r="C3" s="677"/>
      <c r="D3" s="677"/>
      <c r="E3" s="677"/>
      <c r="F3" s="677"/>
      <c r="G3" s="677"/>
      <c r="H3" s="677"/>
    </row>
    <row r="4" spans="1:8" x14ac:dyDescent="0.3">
      <c r="G4" s="671"/>
      <c r="H4" s="671"/>
    </row>
    <row r="5" spans="1:8" ht="33" x14ac:dyDescent="0.25">
      <c r="A5" s="63" t="s">
        <v>402</v>
      </c>
      <c r="B5" s="98" t="s">
        <v>0</v>
      </c>
      <c r="C5" s="63" t="s">
        <v>1</v>
      </c>
      <c r="D5" s="63" t="s">
        <v>601</v>
      </c>
      <c r="E5" s="8" t="s">
        <v>3</v>
      </c>
      <c r="F5" s="8" t="s">
        <v>4</v>
      </c>
      <c r="G5" s="8" t="s">
        <v>5</v>
      </c>
      <c r="H5" s="9" t="s">
        <v>6</v>
      </c>
    </row>
    <row r="6" spans="1:8" x14ac:dyDescent="0.3">
      <c r="A6" s="64" t="s">
        <v>403</v>
      </c>
      <c r="B6" s="91" t="s">
        <v>7</v>
      </c>
      <c r="C6" s="64" t="s">
        <v>8</v>
      </c>
      <c r="D6" s="12">
        <v>100</v>
      </c>
      <c r="E6" s="13">
        <v>43327.64</v>
      </c>
      <c r="F6" s="14" t="s">
        <v>600</v>
      </c>
      <c r="G6" s="15">
        <f t="shared" ref="G6:G37" si="0">E6*0.18+E6</f>
        <v>51126.6152</v>
      </c>
      <c r="H6" s="15">
        <f t="shared" ref="H6:H37" si="1">D6*G6</f>
        <v>5112661.5199999996</v>
      </c>
    </row>
    <row r="7" spans="1:8" x14ac:dyDescent="0.3">
      <c r="A7" s="64" t="s">
        <v>404</v>
      </c>
      <c r="B7" s="680" t="s">
        <v>105</v>
      </c>
      <c r="C7" s="64" t="s">
        <v>11</v>
      </c>
      <c r="D7" s="12">
        <v>3371</v>
      </c>
      <c r="E7" s="12">
        <v>3856</v>
      </c>
      <c r="F7" s="16" t="s">
        <v>12</v>
      </c>
      <c r="G7" s="15">
        <f t="shared" si="0"/>
        <v>4550.08</v>
      </c>
      <c r="H7" s="15">
        <f t="shared" si="1"/>
        <v>15338319.68</v>
      </c>
    </row>
    <row r="8" spans="1:8" x14ac:dyDescent="0.3">
      <c r="A8" s="64" t="s">
        <v>405</v>
      </c>
      <c r="B8" s="680"/>
      <c r="C8" s="64" t="s">
        <v>13</v>
      </c>
      <c r="D8" s="96">
        <v>14002</v>
      </c>
      <c r="E8" s="13">
        <v>6149.9</v>
      </c>
      <c r="F8" s="14" t="s">
        <v>14</v>
      </c>
      <c r="G8" s="15">
        <f t="shared" si="0"/>
        <v>7256.8819999999996</v>
      </c>
      <c r="H8" s="15">
        <f t="shared" si="1"/>
        <v>101610861.764</v>
      </c>
    </row>
    <row r="9" spans="1:8" x14ac:dyDescent="0.3">
      <c r="A9" s="64" t="s">
        <v>406</v>
      </c>
      <c r="B9" s="680"/>
      <c r="C9" s="64" t="s">
        <v>15</v>
      </c>
      <c r="D9" s="96">
        <v>17373</v>
      </c>
      <c r="E9" s="13">
        <v>5102.82</v>
      </c>
      <c r="F9" s="14" t="s">
        <v>16</v>
      </c>
      <c r="G9" s="15">
        <f t="shared" si="0"/>
        <v>6021.3275999999996</v>
      </c>
      <c r="H9" s="15">
        <f t="shared" si="1"/>
        <v>104608524.39479999</v>
      </c>
    </row>
    <row r="10" spans="1:8" x14ac:dyDescent="0.3">
      <c r="A10" s="64" t="s">
        <v>407</v>
      </c>
      <c r="B10" s="680"/>
      <c r="C10" s="64" t="s">
        <v>17</v>
      </c>
      <c r="D10" s="96">
        <v>20735</v>
      </c>
      <c r="E10" s="13">
        <v>430.32</v>
      </c>
      <c r="F10" s="14" t="s">
        <v>18</v>
      </c>
      <c r="G10" s="15">
        <f t="shared" si="0"/>
        <v>507.77760000000001</v>
      </c>
      <c r="H10" s="15">
        <f t="shared" si="1"/>
        <v>10528768.536</v>
      </c>
    </row>
    <row r="11" spans="1:8" x14ac:dyDescent="0.3">
      <c r="A11" s="64" t="s">
        <v>408</v>
      </c>
      <c r="B11" s="680"/>
      <c r="C11" s="64" t="s">
        <v>19</v>
      </c>
      <c r="D11" s="96">
        <v>2328</v>
      </c>
      <c r="E11" s="13">
        <v>1542.82</v>
      </c>
      <c r="F11" s="14" t="s">
        <v>20</v>
      </c>
      <c r="G11" s="15">
        <f t="shared" si="0"/>
        <v>1820.5275999999999</v>
      </c>
      <c r="H11" s="15">
        <f t="shared" si="1"/>
        <v>4238188.2527999999</v>
      </c>
    </row>
    <row r="12" spans="1:8" x14ac:dyDescent="0.3">
      <c r="A12" s="64" t="s">
        <v>409</v>
      </c>
      <c r="B12" s="680"/>
      <c r="C12" s="64" t="s">
        <v>21</v>
      </c>
      <c r="D12" s="96">
        <v>321</v>
      </c>
      <c r="E12" s="13">
        <v>22546.82</v>
      </c>
      <c r="F12" s="14" t="s">
        <v>22</v>
      </c>
      <c r="G12" s="15">
        <f t="shared" si="0"/>
        <v>26605.247599999999</v>
      </c>
      <c r="H12" s="15">
        <f t="shared" si="1"/>
        <v>8540284.4795999993</v>
      </c>
    </row>
    <row r="13" spans="1:8" x14ac:dyDescent="0.3">
      <c r="A13" s="64" t="s">
        <v>410</v>
      </c>
      <c r="B13" s="680"/>
      <c r="C13" s="64" t="s">
        <v>23</v>
      </c>
      <c r="D13" s="96">
        <v>1552</v>
      </c>
      <c r="E13" s="13">
        <v>44500</v>
      </c>
      <c r="F13" s="14" t="s">
        <v>24</v>
      </c>
      <c r="G13" s="15">
        <f t="shared" si="0"/>
        <v>52510</v>
      </c>
      <c r="H13" s="15">
        <f t="shared" si="1"/>
        <v>81495520</v>
      </c>
    </row>
    <row r="14" spans="1:8" x14ac:dyDescent="0.3">
      <c r="A14" s="64" t="s">
        <v>411</v>
      </c>
      <c r="B14" s="680"/>
      <c r="C14" s="64" t="s">
        <v>25</v>
      </c>
      <c r="D14" s="96">
        <v>100</v>
      </c>
      <c r="E14" s="13">
        <v>27590</v>
      </c>
      <c r="F14" s="14" t="s">
        <v>26</v>
      </c>
      <c r="G14" s="15">
        <f t="shared" si="0"/>
        <v>32556.2</v>
      </c>
      <c r="H14" s="15">
        <f t="shared" si="1"/>
        <v>3255620</v>
      </c>
    </row>
    <row r="15" spans="1:8" x14ac:dyDescent="0.3">
      <c r="A15" s="64" t="s">
        <v>412</v>
      </c>
      <c r="B15" s="681" t="s">
        <v>148</v>
      </c>
      <c r="C15" s="64" t="s">
        <v>28</v>
      </c>
      <c r="D15" s="96">
        <v>3800</v>
      </c>
      <c r="E15" s="13">
        <v>35377.5</v>
      </c>
      <c r="F15" s="14" t="s">
        <v>29</v>
      </c>
      <c r="G15" s="15">
        <f t="shared" si="0"/>
        <v>41745.449999999997</v>
      </c>
      <c r="H15" s="15">
        <f t="shared" si="1"/>
        <v>158632710</v>
      </c>
    </row>
    <row r="16" spans="1:8" x14ac:dyDescent="0.3">
      <c r="A16" s="64" t="s">
        <v>413</v>
      </c>
      <c r="B16" s="682"/>
      <c r="C16" s="64" t="s">
        <v>30</v>
      </c>
      <c r="D16" s="96">
        <v>15271</v>
      </c>
      <c r="E16" s="13">
        <v>6612.7</v>
      </c>
      <c r="F16" s="14" t="s">
        <v>31</v>
      </c>
      <c r="G16" s="15">
        <f t="shared" si="0"/>
        <v>7802.9859999999999</v>
      </c>
      <c r="H16" s="15">
        <f t="shared" si="1"/>
        <v>119159399.206</v>
      </c>
    </row>
    <row r="17" spans="1:8" x14ac:dyDescent="0.3">
      <c r="A17" s="64" t="s">
        <v>414</v>
      </c>
      <c r="B17" s="682"/>
      <c r="C17" s="64" t="s">
        <v>32</v>
      </c>
      <c r="D17" s="96">
        <v>19098</v>
      </c>
      <c r="E17" s="13">
        <v>5113.05</v>
      </c>
      <c r="F17" s="14" t="s">
        <v>33</v>
      </c>
      <c r="G17" s="15">
        <f t="shared" si="0"/>
        <v>6033.3990000000003</v>
      </c>
      <c r="H17" s="15">
        <f t="shared" si="1"/>
        <v>115225854.10200001</v>
      </c>
    </row>
    <row r="18" spans="1:8" x14ac:dyDescent="0.3">
      <c r="A18" s="64" t="s">
        <v>415</v>
      </c>
      <c r="B18" s="682"/>
      <c r="C18" s="64" t="s">
        <v>34</v>
      </c>
      <c r="D18" s="96">
        <v>19163</v>
      </c>
      <c r="E18" s="13">
        <v>418.3</v>
      </c>
      <c r="F18" s="14" t="s">
        <v>35</v>
      </c>
      <c r="G18" s="15">
        <f t="shared" si="0"/>
        <v>493.59399999999999</v>
      </c>
      <c r="H18" s="15">
        <f t="shared" si="1"/>
        <v>9458741.8220000006</v>
      </c>
    </row>
    <row r="19" spans="1:8" x14ac:dyDescent="0.3">
      <c r="A19" s="64" t="s">
        <v>416</v>
      </c>
      <c r="B19" s="682"/>
      <c r="C19" s="64" t="s">
        <v>36</v>
      </c>
      <c r="D19" s="96">
        <v>2292</v>
      </c>
      <c r="E19" s="13">
        <v>1499.65</v>
      </c>
      <c r="F19" s="14" t="s">
        <v>37</v>
      </c>
      <c r="G19" s="15">
        <f t="shared" si="0"/>
        <v>1769.587</v>
      </c>
      <c r="H19" s="15">
        <f t="shared" si="1"/>
        <v>4055893.4040000001</v>
      </c>
    </row>
    <row r="20" spans="1:8" x14ac:dyDescent="0.3">
      <c r="A20" s="64" t="s">
        <v>417</v>
      </c>
      <c r="B20" s="682"/>
      <c r="C20" s="64" t="s">
        <v>38</v>
      </c>
      <c r="D20" s="96">
        <v>205</v>
      </c>
      <c r="E20" s="13">
        <v>21805</v>
      </c>
      <c r="F20" s="14" t="s">
        <v>39</v>
      </c>
      <c r="G20" s="15">
        <f t="shared" si="0"/>
        <v>25729.9</v>
      </c>
      <c r="H20" s="15">
        <f t="shared" si="1"/>
        <v>5274629.5</v>
      </c>
    </row>
    <row r="21" spans="1:8" x14ac:dyDescent="0.3">
      <c r="A21" s="64" t="s">
        <v>418</v>
      </c>
      <c r="B21" s="682"/>
      <c r="C21" s="64" t="s">
        <v>40</v>
      </c>
      <c r="D21" s="96">
        <v>1540</v>
      </c>
      <c r="E21" s="13">
        <v>35939.01</v>
      </c>
      <c r="F21" s="14" t="s">
        <v>41</v>
      </c>
      <c r="G21" s="15">
        <f t="shared" si="0"/>
        <v>42408.031800000004</v>
      </c>
      <c r="H21" s="15">
        <f t="shared" si="1"/>
        <v>65308368.97200001</v>
      </c>
    </row>
    <row r="22" spans="1:8" x14ac:dyDescent="0.3">
      <c r="A22" s="64" t="s">
        <v>419</v>
      </c>
      <c r="B22" s="682"/>
      <c r="C22" s="64" t="s">
        <v>42</v>
      </c>
      <c r="D22" s="96">
        <v>77</v>
      </c>
      <c r="E22" s="13">
        <v>231397.58</v>
      </c>
      <c r="F22" s="14" t="s">
        <v>43</v>
      </c>
      <c r="G22" s="15">
        <f t="shared" si="0"/>
        <v>273049.14439999999</v>
      </c>
      <c r="H22" s="15">
        <f t="shared" si="1"/>
        <v>21024784.118799999</v>
      </c>
    </row>
    <row r="23" spans="1:8" x14ac:dyDescent="0.3">
      <c r="A23" s="64" t="s">
        <v>420</v>
      </c>
      <c r="B23" s="682"/>
      <c r="C23" s="64" t="s">
        <v>44</v>
      </c>
      <c r="D23" s="12">
        <v>46</v>
      </c>
      <c r="E23" s="13">
        <v>7000</v>
      </c>
      <c r="F23" s="14" t="s">
        <v>45</v>
      </c>
      <c r="G23" s="15">
        <f t="shared" si="0"/>
        <v>8260</v>
      </c>
      <c r="H23" s="15">
        <f t="shared" si="1"/>
        <v>379960</v>
      </c>
    </row>
    <row r="24" spans="1:8" x14ac:dyDescent="0.3">
      <c r="A24" s="64" t="s">
        <v>421</v>
      </c>
      <c r="B24" s="680" t="s">
        <v>46</v>
      </c>
      <c r="C24" s="97" t="s">
        <v>47</v>
      </c>
      <c r="D24" s="96">
        <v>424</v>
      </c>
      <c r="E24" s="13">
        <v>2883.32</v>
      </c>
      <c r="F24" s="14" t="s">
        <v>48</v>
      </c>
      <c r="G24" s="15">
        <f t="shared" si="0"/>
        <v>3402.3176000000003</v>
      </c>
      <c r="H24" s="15">
        <f t="shared" si="1"/>
        <v>1442582.6624</v>
      </c>
    </row>
    <row r="25" spans="1:8" x14ac:dyDescent="0.3">
      <c r="A25" s="64" t="s">
        <v>422</v>
      </c>
      <c r="B25" s="680"/>
      <c r="C25" s="64" t="s">
        <v>49</v>
      </c>
      <c r="D25" s="96">
        <v>282</v>
      </c>
      <c r="E25" s="13">
        <v>20273.54</v>
      </c>
      <c r="F25" s="14" t="s">
        <v>50</v>
      </c>
      <c r="G25" s="15">
        <f t="shared" si="0"/>
        <v>23922.7772</v>
      </c>
      <c r="H25" s="15">
        <f t="shared" si="1"/>
        <v>6746223.1704000002</v>
      </c>
    </row>
    <row r="26" spans="1:8" x14ac:dyDescent="0.3">
      <c r="A26" s="64" t="s">
        <v>423</v>
      </c>
      <c r="B26" s="680"/>
      <c r="C26" s="64" t="s">
        <v>51</v>
      </c>
      <c r="D26" s="96">
        <v>393</v>
      </c>
      <c r="E26" s="13">
        <v>3711.88</v>
      </c>
      <c r="F26" s="14" t="s">
        <v>52</v>
      </c>
      <c r="G26" s="15">
        <f t="shared" si="0"/>
        <v>4380.0183999999999</v>
      </c>
      <c r="H26" s="15">
        <f t="shared" si="1"/>
        <v>1721347.2312</v>
      </c>
    </row>
    <row r="27" spans="1:8" x14ac:dyDescent="0.3">
      <c r="A27" s="64" t="s">
        <v>424</v>
      </c>
      <c r="B27" s="680"/>
      <c r="C27" s="64" t="s">
        <v>53</v>
      </c>
      <c r="D27" s="96">
        <v>1057</v>
      </c>
      <c r="E27" s="13">
        <v>34470.28</v>
      </c>
      <c r="F27" s="14" t="s">
        <v>54</v>
      </c>
      <c r="G27" s="15">
        <f t="shared" si="0"/>
        <v>40674.930399999997</v>
      </c>
      <c r="H27" s="15">
        <f t="shared" si="1"/>
        <v>42993401.432799995</v>
      </c>
    </row>
    <row r="28" spans="1:8" x14ac:dyDescent="0.3">
      <c r="A28" s="64" t="s">
        <v>425</v>
      </c>
      <c r="B28" s="680"/>
      <c r="C28" s="64" t="s">
        <v>30</v>
      </c>
      <c r="D28" s="96">
        <v>4513</v>
      </c>
      <c r="E28" s="13">
        <v>5855.26</v>
      </c>
      <c r="F28" s="14" t="s">
        <v>55</v>
      </c>
      <c r="G28" s="15">
        <f t="shared" si="0"/>
        <v>6909.2067999999999</v>
      </c>
      <c r="H28" s="15">
        <f t="shared" si="1"/>
        <v>31181250.288399998</v>
      </c>
    </row>
    <row r="29" spans="1:8" x14ac:dyDescent="0.3">
      <c r="A29" s="64" t="s">
        <v>426</v>
      </c>
      <c r="B29" s="680"/>
      <c r="C29" s="64" t="s">
        <v>56</v>
      </c>
      <c r="D29" s="96">
        <v>6692</v>
      </c>
      <c r="E29" s="13">
        <v>4866.17</v>
      </c>
      <c r="F29" s="14" t="s">
        <v>57</v>
      </c>
      <c r="G29" s="15">
        <f t="shared" si="0"/>
        <v>5742.0806000000002</v>
      </c>
      <c r="H29" s="15">
        <f t="shared" si="1"/>
        <v>38426003.375200003</v>
      </c>
    </row>
    <row r="30" spans="1:8" x14ac:dyDescent="0.3">
      <c r="A30" s="64" t="s">
        <v>427</v>
      </c>
      <c r="B30" s="680"/>
      <c r="C30" s="64" t="s">
        <v>58</v>
      </c>
      <c r="D30" s="96">
        <v>11284</v>
      </c>
      <c r="E30" s="13">
        <v>407.93</v>
      </c>
      <c r="F30" s="14" t="s">
        <v>59</v>
      </c>
      <c r="G30" s="15">
        <f t="shared" si="0"/>
        <v>481.35739999999998</v>
      </c>
      <c r="H30" s="15">
        <f t="shared" si="1"/>
        <v>5431636.9015999995</v>
      </c>
    </row>
    <row r="31" spans="1:8" x14ac:dyDescent="0.3">
      <c r="A31" s="64" t="s">
        <v>428</v>
      </c>
      <c r="B31" s="680"/>
      <c r="C31" s="64" t="s">
        <v>60</v>
      </c>
      <c r="D31" s="96">
        <v>1341</v>
      </c>
      <c r="E31" s="13">
        <v>806.61</v>
      </c>
      <c r="F31" s="14" t="s">
        <v>61</v>
      </c>
      <c r="G31" s="15">
        <f t="shared" si="0"/>
        <v>951.7998</v>
      </c>
      <c r="H31" s="15">
        <f t="shared" si="1"/>
        <v>1276363.5318</v>
      </c>
    </row>
    <row r="32" spans="1:8" x14ac:dyDescent="0.3">
      <c r="A32" s="64" t="s">
        <v>429</v>
      </c>
      <c r="B32" s="680"/>
      <c r="C32" s="64" t="s">
        <v>62</v>
      </c>
      <c r="D32" s="96">
        <v>1719</v>
      </c>
      <c r="E32" s="13">
        <v>1455.84</v>
      </c>
      <c r="F32" s="14" t="s">
        <v>599</v>
      </c>
      <c r="G32" s="15">
        <f t="shared" si="0"/>
        <v>1717.8912</v>
      </c>
      <c r="H32" s="15">
        <f t="shared" si="1"/>
        <v>2953054.9728000001</v>
      </c>
    </row>
    <row r="33" spans="1:8" x14ac:dyDescent="0.3">
      <c r="A33" s="64" t="s">
        <v>430</v>
      </c>
      <c r="B33" s="91" t="s">
        <v>63</v>
      </c>
      <c r="C33" s="65" t="s">
        <v>64</v>
      </c>
      <c r="D33" s="12">
        <v>2567</v>
      </c>
      <c r="E33" s="95">
        <v>36958.97</v>
      </c>
      <c r="F33" s="94" t="s">
        <v>65</v>
      </c>
      <c r="G33" s="15">
        <f t="shared" si="0"/>
        <v>43611.584600000002</v>
      </c>
      <c r="H33" s="15">
        <f t="shared" si="1"/>
        <v>111950937.6682</v>
      </c>
    </row>
    <row r="34" spans="1:8" ht="33" x14ac:dyDescent="0.3">
      <c r="A34" s="64" t="s">
        <v>431</v>
      </c>
      <c r="B34" s="91" t="s">
        <v>66</v>
      </c>
      <c r="C34" s="65" t="s">
        <v>67</v>
      </c>
      <c r="D34" s="12">
        <v>168</v>
      </c>
      <c r="E34" s="95">
        <v>52518.81</v>
      </c>
      <c r="F34" s="94" t="s">
        <v>68</v>
      </c>
      <c r="G34" s="15">
        <f t="shared" si="0"/>
        <v>61972.195800000001</v>
      </c>
      <c r="H34" s="15">
        <f t="shared" si="1"/>
        <v>10411328.894400001</v>
      </c>
    </row>
    <row r="35" spans="1:8" x14ac:dyDescent="0.3">
      <c r="A35" s="64" t="s">
        <v>432</v>
      </c>
      <c r="B35" s="91" t="s">
        <v>69</v>
      </c>
      <c r="C35" s="64" t="s">
        <v>70</v>
      </c>
      <c r="D35" s="12">
        <v>392</v>
      </c>
      <c r="E35" s="13">
        <v>52048.52</v>
      </c>
      <c r="F35" s="14" t="s">
        <v>71</v>
      </c>
      <c r="G35" s="15">
        <f t="shared" si="0"/>
        <v>61417.253599999996</v>
      </c>
      <c r="H35" s="15">
        <f t="shared" si="1"/>
        <v>24075563.411199998</v>
      </c>
    </row>
    <row r="36" spans="1:8" x14ac:dyDescent="0.3">
      <c r="A36" s="64" t="s">
        <v>433</v>
      </c>
      <c r="B36" s="91" t="s">
        <v>72</v>
      </c>
      <c r="C36" s="64" t="s">
        <v>73</v>
      </c>
      <c r="D36" s="12">
        <v>1</v>
      </c>
      <c r="E36" s="13">
        <v>30240</v>
      </c>
      <c r="F36" s="14" t="s">
        <v>74</v>
      </c>
      <c r="G36" s="15">
        <f t="shared" si="0"/>
        <v>35683.199999999997</v>
      </c>
      <c r="H36" s="15">
        <f t="shared" si="1"/>
        <v>35683.199999999997</v>
      </c>
    </row>
    <row r="37" spans="1:8" x14ac:dyDescent="0.3">
      <c r="A37" s="64" t="s">
        <v>434</v>
      </c>
      <c r="B37" s="680" t="s">
        <v>75</v>
      </c>
      <c r="C37" s="64" t="s">
        <v>76</v>
      </c>
      <c r="D37" s="12">
        <v>4</v>
      </c>
      <c r="E37" s="13">
        <v>36389.519999999997</v>
      </c>
      <c r="F37" s="14" t="s">
        <v>77</v>
      </c>
      <c r="G37" s="15">
        <f t="shared" si="0"/>
        <v>42939.633599999994</v>
      </c>
      <c r="H37" s="15">
        <f t="shared" si="1"/>
        <v>171758.53439999997</v>
      </c>
    </row>
    <row r="38" spans="1:8" ht="33" x14ac:dyDescent="0.3">
      <c r="A38" s="64" t="s">
        <v>435</v>
      </c>
      <c r="B38" s="680"/>
      <c r="C38" s="65" t="s">
        <v>78</v>
      </c>
      <c r="D38" s="12">
        <v>65</v>
      </c>
      <c r="E38" s="13">
        <v>156146.49</v>
      </c>
      <c r="F38" s="14" t="s">
        <v>79</v>
      </c>
      <c r="G38" s="15">
        <f t="shared" ref="G38:G69" si="2">E38*0.18+E38</f>
        <v>184252.85819999999</v>
      </c>
      <c r="H38" s="15">
        <f t="shared" ref="H38:H69" si="3">D38*G38</f>
        <v>11976435.783</v>
      </c>
    </row>
    <row r="39" spans="1:8" x14ac:dyDescent="0.3">
      <c r="A39" s="64" t="s">
        <v>436</v>
      </c>
      <c r="B39" s="680"/>
      <c r="C39" s="64" t="s">
        <v>80</v>
      </c>
      <c r="D39" s="12">
        <v>104</v>
      </c>
      <c r="E39" s="13">
        <v>50775.05</v>
      </c>
      <c r="F39" s="14" t="s">
        <v>81</v>
      </c>
      <c r="G39" s="15">
        <f t="shared" si="2"/>
        <v>59914.559000000001</v>
      </c>
      <c r="H39" s="15">
        <f t="shared" si="3"/>
        <v>6231114.1359999999</v>
      </c>
    </row>
    <row r="40" spans="1:8" x14ac:dyDescent="0.3">
      <c r="A40" s="64" t="s">
        <v>437</v>
      </c>
      <c r="B40" s="680"/>
      <c r="C40" s="64" t="s">
        <v>82</v>
      </c>
      <c r="D40" s="12">
        <v>3</v>
      </c>
      <c r="E40" s="13">
        <v>106606.41</v>
      </c>
      <c r="F40" s="14" t="s">
        <v>83</v>
      </c>
      <c r="G40" s="15">
        <f t="shared" si="2"/>
        <v>125795.5638</v>
      </c>
      <c r="H40" s="15">
        <f t="shared" si="3"/>
        <v>377386.69140000001</v>
      </c>
    </row>
    <row r="41" spans="1:8" ht="33" x14ac:dyDescent="0.3">
      <c r="A41" s="64" t="s">
        <v>438</v>
      </c>
      <c r="B41" s="680" t="s">
        <v>84</v>
      </c>
      <c r="C41" s="65" t="s">
        <v>85</v>
      </c>
      <c r="D41" s="12">
        <v>2</v>
      </c>
      <c r="E41" s="13">
        <v>6640</v>
      </c>
      <c r="F41" s="14" t="s">
        <v>86</v>
      </c>
      <c r="G41" s="15">
        <f t="shared" si="2"/>
        <v>7835.2</v>
      </c>
      <c r="H41" s="15">
        <f t="shared" si="3"/>
        <v>15670.4</v>
      </c>
    </row>
    <row r="42" spans="1:8" ht="33" x14ac:dyDescent="0.3">
      <c r="A42" s="64" t="s">
        <v>439</v>
      </c>
      <c r="B42" s="680"/>
      <c r="C42" s="65" t="s">
        <v>87</v>
      </c>
      <c r="D42" s="12">
        <v>1</v>
      </c>
      <c r="E42" s="13">
        <v>10496</v>
      </c>
      <c r="F42" s="14" t="s">
        <v>74</v>
      </c>
      <c r="G42" s="15">
        <f t="shared" si="2"/>
        <v>12385.28</v>
      </c>
      <c r="H42" s="15">
        <f t="shared" si="3"/>
        <v>12385.28</v>
      </c>
    </row>
    <row r="43" spans="1:8" x14ac:dyDescent="0.3">
      <c r="A43" s="64" t="s">
        <v>440</v>
      </c>
      <c r="B43" s="91" t="s">
        <v>88</v>
      </c>
      <c r="C43" s="64" t="s">
        <v>89</v>
      </c>
      <c r="D43" s="12">
        <v>8</v>
      </c>
      <c r="E43" s="13">
        <v>5084.75</v>
      </c>
      <c r="F43" s="14" t="s">
        <v>90</v>
      </c>
      <c r="G43" s="15">
        <f t="shared" si="2"/>
        <v>6000.0050000000001</v>
      </c>
      <c r="H43" s="15">
        <f t="shared" si="3"/>
        <v>48000.04</v>
      </c>
    </row>
    <row r="44" spans="1:8" x14ac:dyDescent="0.3">
      <c r="A44" s="64" t="s">
        <v>441</v>
      </c>
      <c r="B44" s="91" t="s">
        <v>91</v>
      </c>
      <c r="C44" s="64" t="s">
        <v>92</v>
      </c>
      <c r="D44" s="12">
        <v>1</v>
      </c>
      <c r="E44" s="13">
        <v>47500</v>
      </c>
      <c r="F44" s="14" t="s">
        <v>74</v>
      </c>
      <c r="G44" s="15">
        <f t="shared" si="2"/>
        <v>56050</v>
      </c>
      <c r="H44" s="15">
        <f t="shared" si="3"/>
        <v>56050</v>
      </c>
    </row>
    <row r="45" spans="1:8" x14ac:dyDescent="0.3">
      <c r="A45" s="64" t="s">
        <v>442</v>
      </c>
      <c r="B45" s="683" t="s">
        <v>93</v>
      </c>
      <c r="C45" s="64" t="s">
        <v>94</v>
      </c>
      <c r="D45" s="12">
        <v>3968</v>
      </c>
      <c r="E45" s="13">
        <v>7336.8</v>
      </c>
      <c r="F45" s="14" t="s">
        <v>95</v>
      </c>
      <c r="G45" s="15">
        <f t="shared" si="2"/>
        <v>8657.4240000000009</v>
      </c>
      <c r="H45" s="15">
        <f t="shared" si="3"/>
        <v>34352658.432000004</v>
      </c>
    </row>
    <row r="46" spans="1:8" x14ac:dyDescent="0.3">
      <c r="A46" s="64" t="s">
        <v>443</v>
      </c>
      <c r="B46" s="685"/>
      <c r="C46" s="64" t="s">
        <v>96</v>
      </c>
      <c r="D46" s="12">
        <v>792</v>
      </c>
      <c r="E46" s="13">
        <v>5502.6</v>
      </c>
      <c r="F46" s="14" t="s">
        <v>97</v>
      </c>
      <c r="G46" s="15">
        <f t="shared" si="2"/>
        <v>6493.0680000000002</v>
      </c>
      <c r="H46" s="15">
        <f t="shared" si="3"/>
        <v>5142509.8560000006</v>
      </c>
    </row>
    <row r="47" spans="1:8" x14ac:dyDescent="0.3">
      <c r="A47" s="64" t="s">
        <v>444</v>
      </c>
      <c r="B47" s="683" t="s">
        <v>98</v>
      </c>
      <c r="C47" s="64" t="s">
        <v>99</v>
      </c>
      <c r="D47" s="12">
        <v>54</v>
      </c>
      <c r="E47" s="13">
        <v>937</v>
      </c>
      <c r="F47" s="14" t="s">
        <v>100</v>
      </c>
      <c r="G47" s="15">
        <f t="shared" si="2"/>
        <v>1105.6600000000001</v>
      </c>
      <c r="H47" s="15">
        <f t="shared" si="3"/>
        <v>59705.640000000007</v>
      </c>
    </row>
    <row r="48" spans="1:8" x14ac:dyDescent="0.3">
      <c r="A48" s="64" t="s">
        <v>445</v>
      </c>
      <c r="B48" s="684"/>
      <c r="C48" s="64" t="s">
        <v>101</v>
      </c>
      <c r="D48" s="12">
        <v>296</v>
      </c>
      <c r="E48" s="13">
        <v>19500</v>
      </c>
      <c r="F48" s="14" t="s">
        <v>102</v>
      </c>
      <c r="G48" s="15">
        <f t="shared" si="2"/>
        <v>23010</v>
      </c>
      <c r="H48" s="15">
        <f t="shared" si="3"/>
        <v>6810960</v>
      </c>
    </row>
    <row r="49" spans="1:8" x14ac:dyDescent="0.3">
      <c r="A49" s="64" t="s">
        <v>446</v>
      </c>
      <c r="B49" s="685"/>
      <c r="C49" s="64" t="s">
        <v>103</v>
      </c>
      <c r="D49" s="12">
        <v>14</v>
      </c>
      <c r="E49" s="13">
        <v>195</v>
      </c>
      <c r="F49" s="14" t="s">
        <v>104</v>
      </c>
      <c r="G49" s="15">
        <f t="shared" si="2"/>
        <v>230.1</v>
      </c>
      <c r="H49" s="15">
        <f t="shared" si="3"/>
        <v>3221.4</v>
      </c>
    </row>
    <row r="50" spans="1:8" x14ac:dyDescent="0.3">
      <c r="A50" s="64" t="s">
        <v>447</v>
      </c>
      <c r="B50" s="683" t="s">
        <v>105</v>
      </c>
      <c r="C50" s="64" t="s">
        <v>106</v>
      </c>
      <c r="D50" s="12">
        <v>293</v>
      </c>
      <c r="E50" s="13">
        <v>650</v>
      </c>
      <c r="F50" s="14" t="s">
        <v>107</v>
      </c>
      <c r="G50" s="15">
        <f t="shared" si="2"/>
        <v>767</v>
      </c>
      <c r="H50" s="15">
        <f t="shared" si="3"/>
        <v>224731</v>
      </c>
    </row>
    <row r="51" spans="1:8" ht="33" x14ac:dyDescent="0.3">
      <c r="A51" s="64" t="s">
        <v>448</v>
      </c>
      <c r="B51" s="684"/>
      <c r="C51" s="65" t="s">
        <v>108</v>
      </c>
      <c r="D51" s="12">
        <v>312</v>
      </c>
      <c r="E51" s="13">
        <v>9100</v>
      </c>
      <c r="F51" s="14" t="s">
        <v>109</v>
      </c>
      <c r="G51" s="15">
        <f t="shared" si="2"/>
        <v>10738</v>
      </c>
      <c r="H51" s="15">
        <f t="shared" si="3"/>
        <v>3350256</v>
      </c>
    </row>
    <row r="52" spans="1:8" x14ac:dyDescent="0.3">
      <c r="A52" s="64" t="s">
        <v>449</v>
      </c>
      <c r="B52" s="684"/>
      <c r="C52" s="64" t="s">
        <v>110</v>
      </c>
      <c r="D52" s="12">
        <v>401</v>
      </c>
      <c r="E52" s="13">
        <v>600</v>
      </c>
      <c r="F52" s="14" t="s">
        <v>111</v>
      </c>
      <c r="G52" s="15">
        <f t="shared" si="2"/>
        <v>708</v>
      </c>
      <c r="H52" s="15">
        <f t="shared" si="3"/>
        <v>283908</v>
      </c>
    </row>
    <row r="53" spans="1:8" x14ac:dyDescent="0.3">
      <c r="A53" s="64" t="s">
        <v>450</v>
      </c>
      <c r="B53" s="684"/>
      <c r="C53" s="64" t="s">
        <v>112</v>
      </c>
      <c r="D53" s="12">
        <v>317</v>
      </c>
      <c r="E53" s="13">
        <v>1300</v>
      </c>
      <c r="F53" s="14" t="s">
        <v>113</v>
      </c>
      <c r="G53" s="15">
        <f t="shared" si="2"/>
        <v>1534</v>
      </c>
      <c r="H53" s="15">
        <f t="shared" si="3"/>
        <v>486278</v>
      </c>
    </row>
    <row r="54" spans="1:8" x14ac:dyDescent="0.3">
      <c r="A54" s="64" t="s">
        <v>451</v>
      </c>
      <c r="B54" s="684"/>
      <c r="C54" s="64" t="s">
        <v>114</v>
      </c>
      <c r="D54" s="12">
        <v>7302</v>
      </c>
      <c r="E54" s="13">
        <v>28</v>
      </c>
      <c r="F54" s="14" t="s">
        <v>115</v>
      </c>
      <c r="G54" s="15">
        <f t="shared" si="2"/>
        <v>33.04</v>
      </c>
      <c r="H54" s="15">
        <f t="shared" si="3"/>
        <v>241258.08</v>
      </c>
    </row>
    <row r="55" spans="1:8" x14ac:dyDescent="0.3">
      <c r="A55" s="64" t="s">
        <v>452</v>
      </c>
      <c r="B55" s="684"/>
      <c r="C55" s="64" t="s">
        <v>116</v>
      </c>
      <c r="D55" s="12">
        <v>6560</v>
      </c>
      <c r="E55" s="13">
        <v>45</v>
      </c>
      <c r="F55" s="14" t="s">
        <v>117</v>
      </c>
      <c r="G55" s="15">
        <f t="shared" si="2"/>
        <v>53.1</v>
      </c>
      <c r="H55" s="15">
        <f t="shared" si="3"/>
        <v>348336</v>
      </c>
    </row>
    <row r="56" spans="1:8" x14ac:dyDescent="0.3">
      <c r="A56" s="64" t="s">
        <v>453</v>
      </c>
      <c r="B56" s="684"/>
      <c r="C56" s="64" t="s">
        <v>118</v>
      </c>
      <c r="D56" s="12">
        <v>3091</v>
      </c>
      <c r="E56" s="13">
        <v>12</v>
      </c>
      <c r="F56" s="14" t="s">
        <v>119</v>
      </c>
      <c r="G56" s="15">
        <f t="shared" si="2"/>
        <v>14.16</v>
      </c>
      <c r="H56" s="15">
        <f t="shared" si="3"/>
        <v>43768.56</v>
      </c>
    </row>
    <row r="57" spans="1:8" x14ac:dyDescent="0.3">
      <c r="A57" s="64" t="s">
        <v>454</v>
      </c>
      <c r="B57" s="684"/>
      <c r="C57" s="64" t="s">
        <v>120</v>
      </c>
      <c r="D57" s="12">
        <v>5384</v>
      </c>
      <c r="E57" s="13">
        <v>49</v>
      </c>
      <c r="F57" s="14" t="s">
        <v>121</v>
      </c>
      <c r="G57" s="15">
        <f t="shared" si="2"/>
        <v>57.82</v>
      </c>
      <c r="H57" s="15">
        <f t="shared" si="3"/>
        <v>311302.88</v>
      </c>
    </row>
    <row r="58" spans="1:8" x14ac:dyDescent="0.3">
      <c r="A58" s="64" t="s">
        <v>455</v>
      </c>
      <c r="B58" s="684"/>
      <c r="C58" s="64" t="s">
        <v>122</v>
      </c>
      <c r="D58" s="12">
        <v>4256</v>
      </c>
      <c r="E58" s="13">
        <v>65</v>
      </c>
      <c r="F58" s="14" t="s">
        <v>123</v>
      </c>
      <c r="G58" s="15">
        <f t="shared" si="2"/>
        <v>76.7</v>
      </c>
      <c r="H58" s="15">
        <f t="shared" si="3"/>
        <v>326435.20000000001</v>
      </c>
    </row>
    <row r="59" spans="1:8" x14ac:dyDescent="0.3">
      <c r="A59" s="64" t="s">
        <v>456</v>
      </c>
      <c r="B59" s="684"/>
      <c r="C59" s="64" t="s">
        <v>124</v>
      </c>
      <c r="D59" s="12">
        <v>5000</v>
      </c>
      <c r="E59" s="13">
        <v>71</v>
      </c>
      <c r="F59" s="14" t="s">
        <v>125</v>
      </c>
      <c r="G59" s="15">
        <f t="shared" si="2"/>
        <v>83.78</v>
      </c>
      <c r="H59" s="15">
        <f t="shared" si="3"/>
        <v>418900</v>
      </c>
    </row>
    <row r="60" spans="1:8" ht="33" x14ac:dyDescent="0.3">
      <c r="A60" s="64" t="s">
        <v>457</v>
      </c>
      <c r="B60" s="684"/>
      <c r="C60" s="65" t="s">
        <v>126</v>
      </c>
      <c r="D60" s="12">
        <v>72</v>
      </c>
      <c r="E60" s="13">
        <v>7000</v>
      </c>
      <c r="F60" s="14" t="s">
        <v>127</v>
      </c>
      <c r="G60" s="15">
        <f t="shared" si="2"/>
        <v>8260</v>
      </c>
      <c r="H60" s="15">
        <f t="shared" si="3"/>
        <v>594720</v>
      </c>
    </row>
    <row r="61" spans="1:8" x14ac:dyDescent="0.3">
      <c r="A61" s="64" t="s">
        <v>458</v>
      </c>
      <c r="B61" s="684"/>
      <c r="C61" s="67" t="s">
        <v>128</v>
      </c>
      <c r="D61" s="19">
        <v>126</v>
      </c>
      <c r="E61" s="20">
        <v>321</v>
      </c>
      <c r="F61" s="21" t="s">
        <v>129</v>
      </c>
      <c r="G61" s="22">
        <f t="shared" si="2"/>
        <v>378.78</v>
      </c>
      <c r="H61" s="22">
        <f t="shared" si="3"/>
        <v>47726.28</v>
      </c>
    </row>
    <row r="62" spans="1:8" x14ac:dyDescent="0.3">
      <c r="A62" s="64" t="s">
        <v>459</v>
      </c>
      <c r="B62" s="684"/>
      <c r="C62" s="64" t="s">
        <v>130</v>
      </c>
      <c r="D62" s="12">
        <v>5623</v>
      </c>
      <c r="E62" s="13">
        <v>77</v>
      </c>
      <c r="F62" s="14" t="s">
        <v>131</v>
      </c>
      <c r="G62" s="15">
        <f t="shared" si="2"/>
        <v>90.86</v>
      </c>
      <c r="H62" s="15">
        <f t="shared" si="3"/>
        <v>510905.77999999997</v>
      </c>
    </row>
    <row r="63" spans="1:8" x14ac:dyDescent="0.3">
      <c r="A63" s="64" t="s">
        <v>460</v>
      </c>
      <c r="B63" s="684"/>
      <c r="C63" s="64" t="s">
        <v>132</v>
      </c>
      <c r="D63" s="12">
        <v>49853</v>
      </c>
      <c r="E63" s="13">
        <v>3</v>
      </c>
      <c r="F63" s="14" t="s">
        <v>133</v>
      </c>
      <c r="G63" s="15">
        <f t="shared" si="2"/>
        <v>3.54</v>
      </c>
      <c r="H63" s="15">
        <f t="shared" si="3"/>
        <v>176479.62</v>
      </c>
    </row>
    <row r="64" spans="1:8" x14ac:dyDescent="0.3">
      <c r="A64" s="64" t="s">
        <v>461</v>
      </c>
      <c r="B64" s="684"/>
      <c r="C64" s="64" t="s">
        <v>134</v>
      </c>
      <c r="D64" s="12">
        <v>53878</v>
      </c>
      <c r="E64" s="13">
        <v>4</v>
      </c>
      <c r="F64" s="14" t="s">
        <v>135</v>
      </c>
      <c r="G64" s="15">
        <f t="shared" si="2"/>
        <v>4.72</v>
      </c>
      <c r="H64" s="15">
        <f t="shared" si="3"/>
        <v>254304.15999999997</v>
      </c>
    </row>
    <row r="65" spans="1:8" x14ac:dyDescent="0.3">
      <c r="A65" s="64" t="s">
        <v>462</v>
      </c>
      <c r="B65" s="684"/>
      <c r="C65" s="64" t="s">
        <v>136</v>
      </c>
      <c r="D65" s="12">
        <v>1203</v>
      </c>
      <c r="E65" s="13">
        <v>198</v>
      </c>
      <c r="F65" s="14" t="s">
        <v>137</v>
      </c>
      <c r="G65" s="15">
        <f t="shared" si="2"/>
        <v>233.64</v>
      </c>
      <c r="H65" s="15">
        <f t="shared" si="3"/>
        <v>281068.92</v>
      </c>
    </row>
    <row r="66" spans="1:8" x14ac:dyDescent="0.3">
      <c r="A66" s="64" t="s">
        <v>463</v>
      </c>
      <c r="B66" s="684"/>
      <c r="C66" s="64" t="s">
        <v>138</v>
      </c>
      <c r="D66" s="12">
        <v>481</v>
      </c>
      <c r="E66" s="13">
        <v>101</v>
      </c>
      <c r="F66" s="14" t="s">
        <v>139</v>
      </c>
      <c r="G66" s="15">
        <f t="shared" si="2"/>
        <v>119.18</v>
      </c>
      <c r="H66" s="15">
        <f t="shared" si="3"/>
        <v>57325.58</v>
      </c>
    </row>
    <row r="67" spans="1:8" x14ac:dyDescent="0.3">
      <c r="A67" s="64" t="s">
        <v>464</v>
      </c>
      <c r="B67" s="684"/>
      <c r="C67" s="64" t="s">
        <v>140</v>
      </c>
      <c r="D67" s="12">
        <v>481</v>
      </c>
      <c r="E67" s="13">
        <v>314</v>
      </c>
      <c r="F67" s="14" t="s">
        <v>141</v>
      </c>
      <c r="G67" s="15">
        <f t="shared" si="2"/>
        <v>370.52</v>
      </c>
      <c r="H67" s="15">
        <f t="shared" si="3"/>
        <v>178220.12</v>
      </c>
    </row>
    <row r="68" spans="1:8" x14ac:dyDescent="0.3">
      <c r="A68" s="64" t="s">
        <v>465</v>
      </c>
      <c r="B68" s="684"/>
      <c r="C68" s="64" t="s">
        <v>142</v>
      </c>
      <c r="D68" s="12">
        <v>962</v>
      </c>
      <c r="E68" s="13">
        <v>56</v>
      </c>
      <c r="F68" s="14" t="s">
        <v>143</v>
      </c>
      <c r="G68" s="15">
        <f t="shared" si="2"/>
        <v>66.08</v>
      </c>
      <c r="H68" s="15">
        <f t="shared" si="3"/>
        <v>63568.959999999999</v>
      </c>
    </row>
    <row r="69" spans="1:8" x14ac:dyDescent="0.3">
      <c r="A69" s="64" t="s">
        <v>466</v>
      </c>
      <c r="B69" s="684"/>
      <c r="C69" s="64" t="s">
        <v>144</v>
      </c>
      <c r="D69" s="12">
        <v>1203</v>
      </c>
      <c r="E69" s="13">
        <v>69</v>
      </c>
      <c r="F69" s="14" t="s">
        <v>145</v>
      </c>
      <c r="G69" s="15">
        <f t="shared" si="2"/>
        <v>81.42</v>
      </c>
      <c r="H69" s="15">
        <f t="shared" si="3"/>
        <v>97948.260000000009</v>
      </c>
    </row>
    <row r="70" spans="1:8" x14ac:dyDescent="0.3">
      <c r="A70" s="64" t="s">
        <v>467</v>
      </c>
      <c r="B70" s="685"/>
      <c r="C70" s="64" t="s">
        <v>146</v>
      </c>
      <c r="D70" s="12">
        <v>2406</v>
      </c>
      <c r="E70" s="13">
        <v>27</v>
      </c>
      <c r="F70" s="14" t="s">
        <v>147</v>
      </c>
      <c r="G70" s="15">
        <f t="shared" ref="G70:G101" si="4">E70*0.18+E70</f>
        <v>31.86</v>
      </c>
      <c r="H70" s="15">
        <f t="shared" ref="H70:H101" si="5">D70*G70</f>
        <v>76655.16</v>
      </c>
    </row>
    <row r="71" spans="1:8" ht="33" x14ac:dyDescent="0.3">
      <c r="A71" s="64" t="s">
        <v>468</v>
      </c>
      <c r="B71" s="683" t="s">
        <v>148</v>
      </c>
      <c r="C71" s="65" t="s">
        <v>149</v>
      </c>
      <c r="D71" s="12">
        <v>319</v>
      </c>
      <c r="E71" s="13">
        <v>67</v>
      </c>
      <c r="F71" s="14" t="s">
        <v>150</v>
      </c>
      <c r="G71" s="15">
        <f t="shared" si="4"/>
        <v>79.06</v>
      </c>
      <c r="H71" s="15">
        <f t="shared" si="5"/>
        <v>25220.14</v>
      </c>
    </row>
    <row r="72" spans="1:8" ht="33" x14ac:dyDescent="0.3">
      <c r="A72" s="64" t="s">
        <v>469</v>
      </c>
      <c r="B72" s="684"/>
      <c r="C72" s="65" t="s">
        <v>151</v>
      </c>
      <c r="D72" s="12">
        <v>319</v>
      </c>
      <c r="E72" s="13">
        <v>65</v>
      </c>
      <c r="F72" s="14" t="s">
        <v>150</v>
      </c>
      <c r="G72" s="15">
        <f t="shared" si="4"/>
        <v>76.7</v>
      </c>
      <c r="H72" s="15">
        <f t="shared" si="5"/>
        <v>24467.3</v>
      </c>
    </row>
    <row r="73" spans="1:8" x14ac:dyDescent="0.3">
      <c r="A73" s="64" t="s">
        <v>470</v>
      </c>
      <c r="B73" s="684"/>
      <c r="C73" s="65" t="s">
        <v>152</v>
      </c>
      <c r="D73" s="12">
        <v>325</v>
      </c>
      <c r="E73" s="13">
        <v>9100</v>
      </c>
      <c r="F73" s="14" t="s">
        <v>153</v>
      </c>
      <c r="G73" s="15">
        <f t="shared" si="4"/>
        <v>10738</v>
      </c>
      <c r="H73" s="15">
        <f t="shared" si="5"/>
        <v>3489850</v>
      </c>
    </row>
    <row r="74" spans="1:8" ht="33" x14ac:dyDescent="0.3">
      <c r="A74" s="64" t="s">
        <v>471</v>
      </c>
      <c r="B74" s="684"/>
      <c r="C74" s="65" t="s">
        <v>154</v>
      </c>
      <c r="D74" s="12">
        <v>189</v>
      </c>
      <c r="E74" s="13">
        <v>7000</v>
      </c>
      <c r="F74" s="14" t="s">
        <v>155</v>
      </c>
      <c r="G74" s="15">
        <f t="shared" si="4"/>
        <v>8260</v>
      </c>
      <c r="H74" s="15">
        <f t="shared" si="5"/>
        <v>1561140</v>
      </c>
    </row>
    <row r="75" spans="1:8" x14ac:dyDescent="0.3">
      <c r="A75" s="64" t="s">
        <v>472</v>
      </c>
      <c r="B75" s="684"/>
      <c r="C75" s="65" t="s">
        <v>156</v>
      </c>
      <c r="D75" s="12">
        <v>293</v>
      </c>
      <c r="E75" s="13">
        <v>80</v>
      </c>
      <c r="F75" s="14" t="s">
        <v>157</v>
      </c>
      <c r="G75" s="15">
        <f t="shared" si="4"/>
        <v>94.4</v>
      </c>
      <c r="H75" s="15">
        <f t="shared" si="5"/>
        <v>27659.200000000001</v>
      </c>
    </row>
    <row r="76" spans="1:8" x14ac:dyDescent="0.3">
      <c r="A76" s="64" t="s">
        <v>473</v>
      </c>
      <c r="B76" s="684"/>
      <c r="C76" s="65" t="s">
        <v>158</v>
      </c>
      <c r="D76" s="12">
        <v>3219</v>
      </c>
      <c r="E76" s="13">
        <v>39</v>
      </c>
      <c r="F76" s="14" t="s">
        <v>159</v>
      </c>
      <c r="G76" s="15">
        <f t="shared" si="4"/>
        <v>46.019999999999996</v>
      </c>
      <c r="H76" s="15">
        <f t="shared" si="5"/>
        <v>148138.37999999998</v>
      </c>
    </row>
    <row r="77" spans="1:8" x14ac:dyDescent="0.3">
      <c r="A77" s="64" t="s">
        <v>474</v>
      </c>
      <c r="B77" s="684"/>
      <c r="C77" s="65" t="s">
        <v>160</v>
      </c>
      <c r="D77" s="12">
        <v>714</v>
      </c>
      <c r="E77" s="13">
        <v>38</v>
      </c>
      <c r="F77" s="14" t="s">
        <v>161</v>
      </c>
      <c r="G77" s="15">
        <f t="shared" si="4"/>
        <v>44.84</v>
      </c>
      <c r="H77" s="15">
        <f t="shared" si="5"/>
        <v>32015.760000000002</v>
      </c>
    </row>
    <row r="78" spans="1:8" ht="33" x14ac:dyDescent="0.3">
      <c r="A78" s="64" t="s">
        <v>475</v>
      </c>
      <c r="B78" s="684"/>
      <c r="C78" s="65" t="s">
        <v>162</v>
      </c>
      <c r="D78" s="12">
        <v>357</v>
      </c>
      <c r="E78" s="13">
        <v>69</v>
      </c>
      <c r="F78" s="14" t="s">
        <v>163</v>
      </c>
      <c r="G78" s="15">
        <f t="shared" si="4"/>
        <v>81.42</v>
      </c>
      <c r="H78" s="15">
        <f t="shared" si="5"/>
        <v>29066.940000000002</v>
      </c>
    </row>
    <row r="79" spans="1:8" x14ac:dyDescent="0.3">
      <c r="A79" s="64" t="s">
        <v>476</v>
      </c>
      <c r="B79" s="684"/>
      <c r="C79" s="64" t="s">
        <v>164</v>
      </c>
      <c r="D79" s="12">
        <v>3370</v>
      </c>
      <c r="E79" s="13">
        <v>12</v>
      </c>
      <c r="F79" s="14" t="s">
        <v>165</v>
      </c>
      <c r="G79" s="15">
        <f t="shared" si="4"/>
        <v>14.16</v>
      </c>
      <c r="H79" s="15">
        <f t="shared" si="5"/>
        <v>47719.199999999997</v>
      </c>
    </row>
    <row r="80" spans="1:8" x14ac:dyDescent="0.3">
      <c r="A80" s="64" t="s">
        <v>477</v>
      </c>
      <c r="B80" s="684"/>
      <c r="C80" s="64" t="s">
        <v>166</v>
      </c>
      <c r="D80" s="12">
        <v>128</v>
      </c>
      <c r="E80" s="13">
        <v>321</v>
      </c>
      <c r="F80" s="14" t="s">
        <v>167</v>
      </c>
      <c r="G80" s="15">
        <f t="shared" si="4"/>
        <v>378.78</v>
      </c>
      <c r="H80" s="15">
        <f t="shared" si="5"/>
        <v>48483.839999999997</v>
      </c>
    </row>
    <row r="81" spans="1:8" x14ac:dyDescent="0.3">
      <c r="A81" s="64" t="s">
        <v>478</v>
      </c>
      <c r="B81" s="684"/>
      <c r="C81" s="64" t="s">
        <v>168</v>
      </c>
      <c r="D81" s="12">
        <v>4587</v>
      </c>
      <c r="E81" s="13">
        <v>110</v>
      </c>
      <c r="F81" s="14" t="s">
        <v>169</v>
      </c>
      <c r="G81" s="15">
        <f t="shared" si="4"/>
        <v>129.80000000000001</v>
      </c>
      <c r="H81" s="15">
        <f t="shared" si="5"/>
        <v>595392.60000000009</v>
      </c>
    </row>
    <row r="82" spans="1:8" x14ac:dyDescent="0.3">
      <c r="A82" s="64" t="s">
        <v>479</v>
      </c>
      <c r="B82" s="684"/>
      <c r="C82" s="64" t="s">
        <v>170</v>
      </c>
      <c r="D82" s="12">
        <v>47486</v>
      </c>
      <c r="E82" s="13">
        <v>3</v>
      </c>
      <c r="F82" s="14" t="s">
        <v>171</v>
      </c>
      <c r="G82" s="15">
        <f t="shared" si="4"/>
        <v>3.54</v>
      </c>
      <c r="H82" s="15">
        <f t="shared" si="5"/>
        <v>168100.44</v>
      </c>
    </row>
    <row r="83" spans="1:8" x14ac:dyDescent="0.3">
      <c r="A83" s="64" t="s">
        <v>480</v>
      </c>
      <c r="B83" s="684"/>
      <c r="C83" s="64" t="s">
        <v>172</v>
      </c>
      <c r="D83" s="12">
        <v>46011</v>
      </c>
      <c r="E83" s="13">
        <v>4</v>
      </c>
      <c r="F83" s="14" t="s">
        <v>173</v>
      </c>
      <c r="G83" s="15">
        <f t="shared" si="4"/>
        <v>4.72</v>
      </c>
      <c r="H83" s="15">
        <f t="shared" si="5"/>
        <v>217171.91999999998</v>
      </c>
    </row>
    <row r="84" spans="1:8" x14ac:dyDescent="0.3">
      <c r="A84" s="64" t="s">
        <v>481</v>
      </c>
      <c r="B84" s="684"/>
      <c r="C84" s="64" t="s">
        <v>174</v>
      </c>
      <c r="D84" s="12">
        <v>1102</v>
      </c>
      <c r="E84" s="13">
        <v>198</v>
      </c>
      <c r="F84" s="14" t="s">
        <v>175</v>
      </c>
      <c r="G84" s="15">
        <f t="shared" si="4"/>
        <v>233.64</v>
      </c>
      <c r="H84" s="15">
        <f t="shared" si="5"/>
        <v>257471.28</v>
      </c>
    </row>
    <row r="85" spans="1:8" x14ac:dyDescent="0.3">
      <c r="A85" s="64" t="s">
        <v>482</v>
      </c>
      <c r="B85" s="684"/>
      <c r="C85" s="64" t="s">
        <v>176</v>
      </c>
      <c r="D85" s="12">
        <v>446</v>
      </c>
      <c r="E85" s="13">
        <v>101</v>
      </c>
      <c r="F85" s="14" t="s">
        <v>177</v>
      </c>
      <c r="G85" s="15">
        <f t="shared" si="4"/>
        <v>119.18</v>
      </c>
      <c r="H85" s="15">
        <f t="shared" si="5"/>
        <v>53154.280000000006</v>
      </c>
    </row>
    <row r="86" spans="1:8" x14ac:dyDescent="0.3">
      <c r="A86" s="64" t="s">
        <v>483</v>
      </c>
      <c r="B86" s="684"/>
      <c r="C86" s="64" t="s">
        <v>178</v>
      </c>
      <c r="D86" s="12">
        <v>399</v>
      </c>
      <c r="E86" s="13">
        <v>314</v>
      </c>
      <c r="F86" s="14" t="s">
        <v>179</v>
      </c>
      <c r="G86" s="15">
        <f t="shared" si="4"/>
        <v>370.52</v>
      </c>
      <c r="H86" s="15">
        <f t="shared" si="5"/>
        <v>147837.47999999998</v>
      </c>
    </row>
    <row r="87" spans="1:8" x14ac:dyDescent="0.3">
      <c r="A87" s="64" t="s">
        <v>484</v>
      </c>
      <c r="B87" s="684"/>
      <c r="C87" s="64" t="s">
        <v>180</v>
      </c>
      <c r="D87" s="12">
        <v>689</v>
      </c>
      <c r="E87" s="13">
        <v>56</v>
      </c>
      <c r="F87" s="14" t="s">
        <v>181</v>
      </c>
      <c r="G87" s="15">
        <f t="shared" si="4"/>
        <v>66.08</v>
      </c>
      <c r="H87" s="15">
        <f t="shared" si="5"/>
        <v>45529.119999999995</v>
      </c>
    </row>
    <row r="88" spans="1:8" x14ac:dyDescent="0.3">
      <c r="A88" s="64" t="s">
        <v>485</v>
      </c>
      <c r="B88" s="684"/>
      <c r="C88" s="64" t="s">
        <v>182</v>
      </c>
      <c r="D88" s="12">
        <v>1072</v>
      </c>
      <c r="E88" s="13">
        <v>69</v>
      </c>
      <c r="F88" s="14" t="s">
        <v>183</v>
      </c>
      <c r="G88" s="15">
        <f t="shared" si="4"/>
        <v>81.42</v>
      </c>
      <c r="H88" s="15">
        <f t="shared" si="5"/>
        <v>87282.240000000005</v>
      </c>
    </row>
    <row r="89" spans="1:8" x14ac:dyDescent="0.3">
      <c r="A89" s="64" t="s">
        <v>486</v>
      </c>
      <c r="B89" s="685"/>
      <c r="C89" s="64" t="s">
        <v>184</v>
      </c>
      <c r="D89" s="12">
        <v>2211</v>
      </c>
      <c r="E89" s="13">
        <v>27</v>
      </c>
      <c r="F89" s="14" t="s">
        <v>185</v>
      </c>
      <c r="G89" s="15">
        <f t="shared" si="4"/>
        <v>31.86</v>
      </c>
      <c r="H89" s="15">
        <f t="shared" si="5"/>
        <v>70442.459999999992</v>
      </c>
    </row>
    <row r="90" spans="1:8" x14ac:dyDescent="0.3">
      <c r="A90" s="64" t="s">
        <v>487</v>
      </c>
      <c r="B90" s="683" t="s">
        <v>186</v>
      </c>
      <c r="C90" s="64" t="s">
        <v>187</v>
      </c>
      <c r="D90" s="12">
        <v>324</v>
      </c>
      <c r="E90" s="13">
        <v>27</v>
      </c>
      <c r="F90" s="14" t="s">
        <v>188</v>
      </c>
      <c r="G90" s="15">
        <f t="shared" si="4"/>
        <v>31.86</v>
      </c>
      <c r="H90" s="15">
        <f t="shared" si="5"/>
        <v>10322.64</v>
      </c>
    </row>
    <row r="91" spans="1:8" x14ac:dyDescent="0.3">
      <c r="A91" s="64" t="s">
        <v>488</v>
      </c>
      <c r="B91" s="684"/>
      <c r="C91" s="64" t="s">
        <v>189</v>
      </c>
      <c r="D91" s="12">
        <v>57</v>
      </c>
      <c r="E91" s="13">
        <v>101</v>
      </c>
      <c r="F91" s="14" t="s">
        <v>190</v>
      </c>
      <c r="G91" s="15">
        <f t="shared" si="4"/>
        <v>119.18</v>
      </c>
      <c r="H91" s="15">
        <f t="shared" si="5"/>
        <v>6793.26</v>
      </c>
    </row>
    <row r="92" spans="1:8" x14ac:dyDescent="0.3">
      <c r="A92" s="64" t="s">
        <v>489</v>
      </c>
      <c r="B92" s="684"/>
      <c r="C92" s="64" t="s">
        <v>191</v>
      </c>
      <c r="D92" s="12">
        <v>314</v>
      </c>
      <c r="E92" s="13">
        <v>69</v>
      </c>
      <c r="F92" s="14" t="s">
        <v>192</v>
      </c>
      <c r="G92" s="15">
        <f t="shared" si="4"/>
        <v>81.42</v>
      </c>
      <c r="H92" s="15">
        <f t="shared" si="5"/>
        <v>25565.88</v>
      </c>
    </row>
    <row r="93" spans="1:8" x14ac:dyDescent="0.3">
      <c r="A93" s="64" t="s">
        <v>490</v>
      </c>
      <c r="B93" s="684"/>
      <c r="C93" s="64" t="s">
        <v>193</v>
      </c>
      <c r="D93" s="12">
        <v>2586</v>
      </c>
      <c r="E93" s="13">
        <v>12</v>
      </c>
      <c r="F93" s="14" t="s">
        <v>194</v>
      </c>
      <c r="G93" s="15">
        <f t="shared" si="4"/>
        <v>14.16</v>
      </c>
      <c r="H93" s="15">
        <f t="shared" si="5"/>
        <v>36617.760000000002</v>
      </c>
    </row>
    <row r="94" spans="1:8" x14ac:dyDescent="0.3">
      <c r="A94" s="64" t="s">
        <v>491</v>
      </c>
      <c r="B94" s="684"/>
      <c r="C94" s="64" t="s">
        <v>195</v>
      </c>
      <c r="D94" s="12">
        <v>2605</v>
      </c>
      <c r="E94" s="13">
        <v>28</v>
      </c>
      <c r="F94" s="14" t="s">
        <v>196</v>
      </c>
      <c r="G94" s="15">
        <f t="shared" si="4"/>
        <v>33.04</v>
      </c>
      <c r="H94" s="15">
        <f t="shared" si="5"/>
        <v>86069.2</v>
      </c>
    </row>
    <row r="95" spans="1:8" x14ac:dyDescent="0.3">
      <c r="A95" s="64" t="s">
        <v>492</v>
      </c>
      <c r="B95" s="684"/>
      <c r="C95" s="64" t="s">
        <v>197</v>
      </c>
      <c r="D95" s="12">
        <v>23034</v>
      </c>
      <c r="E95" s="13">
        <v>3</v>
      </c>
      <c r="F95" s="14" t="s">
        <v>198</v>
      </c>
      <c r="G95" s="15">
        <f t="shared" si="4"/>
        <v>3.54</v>
      </c>
      <c r="H95" s="15">
        <f t="shared" si="5"/>
        <v>81540.36</v>
      </c>
    </row>
    <row r="96" spans="1:8" x14ac:dyDescent="0.3">
      <c r="A96" s="64" t="s">
        <v>493</v>
      </c>
      <c r="B96" s="684"/>
      <c r="C96" s="64" t="s">
        <v>199</v>
      </c>
      <c r="D96" s="12">
        <v>11474</v>
      </c>
      <c r="E96" s="13">
        <v>4</v>
      </c>
      <c r="F96" s="14" t="s">
        <v>200</v>
      </c>
      <c r="G96" s="15">
        <f t="shared" si="4"/>
        <v>4.72</v>
      </c>
      <c r="H96" s="15">
        <f t="shared" si="5"/>
        <v>54157.279999999999</v>
      </c>
    </row>
    <row r="97" spans="1:8" x14ac:dyDescent="0.3">
      <c r="A97" s="64" t="s">
        <v>494</v>
      </c>
      <c r="B97" s="684"/>
      <c r="C97" s="64" t="s">
        <v>201</v>
      </c>
      <c r="D97" s="12">
        <v>136</v>
      </c>
      <c r="E97" s="13">
        <v>198</v>
      </c>
      <c r="F97" s="14" t="s">
        <v>202</v>
      </c>
      <c r="G97" s="15">
        <f t="shared" si="4"/>
        <v>233.64</v>
      </c>
      <c r="H97" s="15">
        <f t="shared" si="5"/>
        <v>31775.039999999997</v>
      </c>
    </row>
    <row r="98" spans="1:8" x14ac:dyDescent="0.3">
      <c r="A98" s="64" t="s">
        <v>495</v>
      </c>
      <c r="B98" s="685"/>
      <c r="C98" s="64" t="s">
        <v>203</v>
      </c>
      <c r="D98" s="12">
        <v>8875</v>
      </c>
      <c r="E98" s="13">
        <v>45</v>
      </c>
      <c r="F98" s="14" t="s">
        <v>204</v>
      </c>
      <c r="G98" s="15">
        <f t="shared" si="4"/>
        <v>53.1</v>
      </c>
      <c r="H98" s="15">
        <f t="shared" si="5"/>
        <v>471262.5</v>
      </c>
    </row>
    <row r="99" spans="1:8" x14ac:dyDescent="0.3">
      <c r="A99" s="64" t="s">
        <v>496</v>
      </c>
      <c r="B99" s="686" t="s">
        <v>205</v>
      </c>
      <c r="C99" s="64" t="s">
        <v>206</v>
      </c>
      <c r="D99" s="12">
        <v>3520</v>
      </c>
      <c r="E99" s="13">
        <v>34.200000000000003</v>
      </c>
      <c r="F99" s="14" t="s">
        <v>207</v>
      </c>
      <c r="G99" s="15">
        <f t="shared" si="4"/>
        <v>40.356000000000002</v>
      </c>
      <c r="H99" s="15">
        <f t="shared" si="5"/>
        <v>142053.12</v>
      </c>
    </row>
    <row r="100" spans="1:8" x14ac:dyDescent="0.3">
      <c r="A100" s="64" t="s">
        <v>497</v>
      </c>
      <c r="B100" s="687"/>
      <c r="C100" s="64" t="s">
        <v>208</v>
      </c>
      <c r="D100" s="12">
        <v>6837</v>
      </c>
      <c r="E100" s="13">
        <v>23.54</v>
      </c>
      <c r="F100" s="14" t="s">
        <v>207</v>
      </c>
      <c r="G100" s="15">
        <f t="shared" si="4"/>
        <v>27.777200000000001</v>
      </c>
      <c r="H100" s="15">
        <f t="shared" si="5"/>
        <v>189912.7164</v>
      </c>
    </row>
    <row r="101" spans="1:8" x14ac:dyDescent="0.3">
      <c r="A101" s="64" t="s">
        <v>498</v>
      </c>
      <c r="B101" s="91" t="s">
        <v>209</v>
      </c>
      <c r="C101" s="64" t="s">
        <v>210</v>
      </c>
      <c r="D101" s="12">
        <v>99</v>
      </c>
      <c r="E101" s="13">
        <v>24550</v>
      </c>
      <c r="F101" s="14" t="s">
        <v>211</v>
      </c>
      <c r="G101" s="15">
        <f t="shared" si="4"/>
        <v>28969</v>
      </c>
      <c r="H101" s="15">
        <f t="shared" si="5"/>
        <v>2867931</v>
      </c>
    </row>
    <row r="102" spans="1:8" x14ac:dyDescent="0.3">
      <c r="A102" s="64" t="s">
        <v>499</v>
      </c>
      <c r="B102" s="91"/>
      <c r="C102" s="64" t="s">
        <v>212</v>
      </c>
      <c r="D102" s="12">
        <v>659</v>
      </c>
      <c r="E102" s="13">
        <v>34239.15</v>
      </c>
      <c r="F102" s="14" t="s">
        <v>213</v>
      </c>
      <c r="G102" s="15">
        <f t="shared" ref="G102:G133" si="6">E102*0.18+E102</f>
        <v>40402.197</v>
      </c>
      <c r="H102" s="15">
        <f t="shared" ref="H102:H133" si="7">D102*G102</f>
        <v>26625047.822999999</v>
      </c>
    </row>
    <row r="103" spans="1:8" x14ac:dyDescent="0.3">
      <c r="A103" s="64" t="s">
        <v>500</v>
      </c>
      <c r="B103" s="91"/>
      <c r="C103" s="64" t="s">
        <v>214</v>
      </c>
      <c r="D103" s="12">
        <v>1930</v>
      </c>
      <c r="E103" s="13">
        <v>24456.6</v>
      </c>
      <c r="F103" s="14" t="s">
        <v>215</v>
      </c>
      <c r="G103" s="15">
        <f t="shared" si="6"/>
        <v>28858.787999999997</v>
      </c>
      <c r="H103" s="15">
        <f t="shared" si="7"/>
        <v>55697460.839999996</v>
      </c>
    </row>
    <row r="104" spans="1:8" x14ac:dyDescent="0.3">
      <c r="A104" s="64" t="s">
        <v>501</v>
      </c>
      <c r="B104" s="91"/>
      <c r="C104" s="64" t="s">
        <v>216</v>
      </c>
      <c r="D104" s="12">
        <v>1199</v>
      </c>
      <c r="E104" s="13">
        <v>8437.5</v>
      </c>
      <c r="F104" s="14" t="s">
        <v>217</v>
      </c>
      <c r="G104" s="15">
        <f t="shared" si="6"/>
        <v>9956.25</v>
      </c>
      <c r="H104" s="15">
        <f t="shared" si="7"/>
        <v>11937543.75</v>
      </c>
    </row>
    <row r="105" spans="1:8" x14ac:dyDescent="0.3">
      <c r="A105" s="64" t="s">
        <v>502</v>
      </c>
      <c r="B105" s="91"/>
      <c r="C105" s="64" t="s">
        <v>218</v>
      </c>
      <c r="D105" s="12">
        <v>54900</v>
      </c>
      <c r="E105" s="13">
        <v>260</v>
      </c>
      <c r="F105" s="14" t="s">
        <v>219</v>
      </c>
      <c r="G105" s="15">
        <f t="shared" si="6"/>
        <v>306.8</v>
      </c>
      <c r="H105" s="15">
        <f t="shared" si="7"/>
        <v>16843320</v>
      </c>
    </row>
    <row r="106" spans="1:8" x14ac:dyDescent="0.3">
      <c r="A106" s="64" t="s">
        <v>503</v>
      </c>
      <c r="B106" s="91"/>
      <c r="C106" s="64" t="s">
        <v>220</v>
      </c>
      <c r="D106" s="12">
        <v>23938</v>
      </c>
      <c r="E106" s="13">
        <v>260</v>
      </c>
      <c r="F106" s="14" t="s">
        <v>221</v>
      </c>
      <c r="G106" s="15">
        <f t="shared" si="6"/>
        <v>306.8</v>
      </c>
      <c r="H106" s="15">
        <f t="shared" si="7"/>
        <v>7344178.4000000004</v>
      </c>
    </row>
    <row r="107" spans="1:8" x14ac:dyDescent="0.3">
      <c r="A107" s="64" t="s">
        <v>504</v>
      </c>
      <c r="B107" s="91"/>
      <c r="C107" s="64" t="s">
        <v>222</v>
      </c>
      <c r="D107" s="12">
        <v>2000</v>
      </c>
      <c r="E107" s="13">
        <v>350</v>
      </c>
      <c r="F107" s="14" t="s">
        <v>223</v>
      </c>
      <c r="G107" s="15">
        <f t="shared" si="6"/>
        <v>413</v>
      </c>
      <c r="H107" s="15">
        <f t="shared" si="7"/>
        <v>826000</v>
      </c>
    </row>
    <row r="108" spans="1:8" x14ac:dyDescent="0.3">
      <c r="A108" s="64" t="s">
        <v>505</v>
      </c>
      <c r="B108" s="91"/>
      <c r="C108" s="64" t="s">
        <v>224</v>
      </c>
      <c r="D108" s="12">
        <v>1000</v>
      </c>
      <c r="E108" s="13">
        <v>11600</v>
      </c>
      <c r="F108" s="14" t="s">
        <v>225</v>
      </c>
      <c r="G108" s="15">
        <f t="shared" si="6"/>
        <v>13688</v>
      </c>
      <c r="H108" s="15">
        <f t="shared" si="7"/>
        <v>13688000</v>
      </c>
    </row>
    <row r="109" spans="1:8" x14ac:dyDescent="0.3">
      <c r="A109" s="64" t="s">
        <v>506</v>
      </c>
      <c r="B109" s="91"/>
      <c r="C109" s="64" t="s">
        <v>226</v>
      </c>
      <c r="D109" s="12">
        <v>20</v>
      </c>
      <c r="E109" s="13">
        <v>12000</v>
      </c>
      <c r="F109" s="14" t="s">
        <v>227</v>
      </c>
      <c r="G109" s="15">
        <f t="shared" si="6"/>
        <v>14160</v>
      </c>
      <c r="H109" s="15">
        <f t="shared" si="7"/>
        <v>283200</v>
      </c>
    </row>
    <row r="110" spans="1:8" x14ac:dyDescent="0.3">
      <c r="A110" s="64" t="s">
        <v>507</v>
      </c>
      <c r="B110" s="91"/>
      <c r="C110" s="64" t="s">
        <v>228</v>
      </c>
      <c r="D110" s="12">
        <v>42</v>
      </c>
      <c r="E110" s="13">
        <v>3100</v>
      </c>
      <c r="F110" s="14" t="s">
        <v>229</v>
      </c>
      <c r="G110" s="15">
        <f t="shared" si="6"/>
        <v>3658</v>
      </c>
      <c r="H110" s="15">
        <f t="shared" si="7"/>
        <v>153636</v>
      </c>
    </row>
    <row r="111" spans="1:8" x14ac:dyDescent="0.3">
      <c r="A111" s="64" t="s">
        <v>508</v>
      </c>
      <c r="B111" s="91"/>
      <c r="C111" s="64" t="s">
        <v>230</v>
      </c>
      <c r="D111" s="12">
        <v>120</v>
      </c>
      <c r="E111" s="13">
        <v>2500</v>
      </c>
      <c r="F111" s="14" t="s">
        <v>231</v>
      </c>
      <c r="G111" s="15">
        <f t="shared" si="6"/>
        <v>2950</v>
      </c>
      <c r="H111" s="15">
        <f t="shared" si="7"/>
        <v>354000</v>
      </c>
    </row>
    <row r="112" spans="1:8" x14ac:dyDescent="0.3">
      <c r="A112" s="64" t="s">
        <v>509</v>
      </c>
      <c r="B112" s="91"/>
      <c r="C112" s="64" t="s">
        <v>232</v>
      </c>
      <c r="D112" s="12">
        <v>280</v>
      </c>
      <c r="E112" s="13">
        <v>600</v>
      </c>
      <c r="F112" s="14" t="s">
        <v>233</v>
      </c>
      <c r="G112" s="15">
        <f t="shared" si="6"/>
        <v>708</v>
      </c>
      <c r="H112" s="15">
        <f t="shared" si="7"/>
        <v>198240</v>
      </c>
    </row>
    <row r="113" spans="1:8" x14ac:dyDescent="0.3">
      <c r="A113" s="64" t="s">
        <v>510</v>
      </c>
      <c r="B113" s="91"/>
      <c r="C113" s="64" t="s">
        <v>234</v>
      </c>
      <c r="D113" s="12">
        <v>58</v>
      </c>
      <c r="E113" s="13">
        <v>4100</v>
      </c>
      <c r="F113" s="14" t="s">
        <v>235</v>
      </c>
      <c r="G113" s="15">
        <f t="shared" si="6"/>
        <v>4838</v>
      </c>
      <c r="H113" s="15">
        <f t="shared" si="7"/>
        <v>280604</v>
      </c>
    </row>
    <row r="114" spans="1:8" x14ac:dyDescent="0.3">
      <c r="A114" s="64" t="s">
        <v>511</v>
      </c>
      <c r="B114" s="91"/>
      <c r="C114" s="64" t="s">
        <v>236</v>
      </c>
      <c r="D114" s="12">
        <v>261</v>
      </c>
      <c r="E114" s="13">
        <v>360</v>
      </c>
      <c r="F114" s="14" t="s">
        <v>237</v>
      </c>
      <c r="G114" s="15">
        <f t="shared" si="6"/>
        <v>424.8</v>
      </c>
      <c r="H114" s="15">
        <f t="shared" si="7"/>
        <v>110872.8</v>
      </c>
    </row>
    <row r="115" spans="1:8" x14ac:dyDescent="0.3">
      <c r="A115" s="64" t="s">
        <v>512</v>
      </c>
      <c r="B115" s="91"/>
      <c r="C115" s="64" t="s">
        <v>238</v>
      </c>
      <c r="D115" s="12">
        <v>76573</v>
      </c>
      <c r="E115" s="13">
        <v>70</v>
      </c>
      <c r="F115" s="14" t="s">
        <v>239</v>
      </c>
      <c r="G115" s="15">
        <f t="shared" si="6"/>
        <v>82.6</v>
      </c>
      <c r="H115" s="15">
        <f t="shared" si="7"/>
        <v>6324929.7999999998</v>
      </c>
    </row>
    <row r="116" spans="1:8" x14ac:dyDescent="0.3">
      <c r="A116" s="64" t="s">
        <v>513</v>
      </c>
      <c r="B116" s="91"/>
      <c r="C116" s="64" t="s">
        <v>240</v>
      </c>
      <c r="D116" s="12">
        <v>106323</v>
      </c>
      <c r="E116" s="13">
        <v>200</v>
      </c>
      <c r="F116" s="14" t="s">
        <v>241</v>
      </c>
      <c r="G116" s="15">
        <f t="shared" si="6"/>
        <v>236</v>
      </c>
      <c r="H116" s="15">
        <f t="shared" si="7"/>
        <v>25092228</v>
      </c>
    </row>
    <row r="117" spans="1:8" x14ac:dyDescent="0.3">
      <c r="A117" s="64" t="s">
        <v>514</v>
      </c>
      <c r="B117" s="91"/>
      <c r="C117" s="64" t="s">
        <v>242</v>
      </c>
      <c r="D117" s="12">
        <v>68</v>
      </c>
      <c r="E117" s="13">
        <v>9300</v>
      </c>
      <c r="F117" s="14" t="s">
        <v>243</v>
      </c>
      <c r="G117" s="15">
        <f t="shared" si="6"/>
        <v>10974</v>
      </c>
      <c r="H117" s="15">
        <f t="shared" si="7"/>
        <v>746232</v>
      </c>
    </row>
    <row r="118" spans="1:8" x14ac:dyDescent="0.3">
      <c r="A118" s="64" t="s">
        <v>515</v>
      </c>
      <c r="B118" s="91"/>
      <c r="C118" s="64" t="s">
        <v>244</v>
      </c>
      <c r="D118" s="12">
        <v>7900</v>
      </c>
      <c r="E118" s="13">
        <v>323</v>
      </c>
      <c r="F118" s="14" t="s">
        <v>245</v>
      </c>
      <c r="G118" s="15">
        <f t="shared" si="6"/>
        <v>381.14</v>
      </c>
      <c r="H118" s="15">
        <f t="shared" si="7"/>
        <v>3011006</v>
      </c>
    </row>
    <row r="119" spans="1:8" x14ac:dyDescent="0.3">
      <c r="A119" s="64" t="s">
        <v>516</v>
      </c>
      <c r="B119" s="91"/>
      <c r="C119" s="64" t="s">
        <v>246</v>
      </c>
      <c r="D119" s="12">
        <v>400</v>
      </c>
      <c r="E119" s="13">
        <v>324</v>
      </c>
      <c r="F119" s="14" t="s">
        <v>247</v>
      </c>
      <c r="G119" s="15">
        <f t="shared" si="6"/>
        <v>382.32</v>
      </c>
      <c r="H119" s="15">
        <f t="shared" si="7"/>
        <v>152928</v>
      </c>
    </row>
    <row r="120" spans="1:8" x14ac:dyDescent="0.3">
      <c r="A120" s="64" t="s">
        <v>517</v>
      </c>
      <c r="B120" s="91"/>
      <c r="C120" s="64" t="s">
        <v>248</v>
      </c>
      <c r="D120" s="12">
        <v>1000</v>
      </c>
      <c r="E120" s="13">
        <v>4290</v>
      </c>
      <c r="F120" s="14" t="s">
        <v>249</v>
      </c>
      <c r="G120" s="15">
        <f t="shared" si="6"/>
        <v>5062.2</v>
      </c>
      <c r="H120" s="15">
        <f t="shared" si="7"/>
        <v>5062200</v>
      </c>
    </row>
    <row r="121" spans="1:8" x14ac:dyDescent="0.3">
      <c r="A121" s="64" t="s">
        <v>518</v>
      </c>
      <c r="B121" s="91" t="s">
        <v>250</v>
      </c>
      <c r="C121" s="64" t="s">
        <v>251</v>
      </c>
      <c r="D121" s="12">
        <v>94</v>
      </c>
      <c r="E121" s="13">
        <v>5373.88</v>
      </c>
      <c r="F121" s="14" t="s">
        <v>81</v>
      </c>
      <c r="G121" s="15">
        <f t="shared" si="6"/>
        <v>6341.1783999999998</v>
      </c>
      <c r="H121" s="15">
        <f t="shared" si="7"/>
        <v>596070.7696</v>
      </c>
    </row>
    <row r="122" spans="1:8" x14ac:dyDescent="0.3">
      <c r="A122" s="64" t="s">
        <v>519</v>
      </c>
      <c r="B122" s="91"/>
      <c r="C122" s="64" t="s">
        <v>252</v>
      </c>
      <c r="D122" s="12">
        <v>1100</v>
      </c>
      <c r="E122" s="13">
        <v>700</v>
      </c>
      <c r="F122" s="14" t="s">
        <v>253</v>
      </c>
      <c r="G122" s="15">
        <f t="shared" si="6"/>
        <v>826</v>
      </c>
      <c r="H122" s="15">
        <f t="shared" si="7"/>
        <v>908600</v>
      </c>
    </row>
    <row r="123" spans="1:8" x14ac:dyDescent="0.3">
      <c r="A123" s="64" t="s">
        <v>520</v>
      </c>
      <c r="B123" s="91"/>
      <c r="C123" s="64" t="s">
        <v>254</v>
      </c>
      <c r="D123" s="12">
        <v>315</v>
      </c>
      <c r="E123" s="13">
        <v>235</v>
      </c>
      <c r="F123" s="14" t="s">
        <v>255</v>
      </c>
      <c r="G123" s="15">
        <f t="shared" si="6"/>
        <v>277.3</v>
      </c>
      <c r="H123" s="15">
        <f t="shared" si="7"/>
        <v>87349.5</v>
      </c>
    </row>
    <row r="124" spans="1:8" x14ac:dyDescent="0.3">
      <c r="A124" s="64" t="s">
        <v>521</v>
      </c>
      <c r="B124" s="91"/>
      <c r="C124" s="64" t="s">
        <v>256</v>
      </c>
      <c r="D124" s="12">
        <v>355</v>
      </c>
      <c r="E124" s="13">
        <v>300</v>
      </c>
      <c r="F124" s="14" t="s">
        <v>257</v>
      </c>
      <c r="G124" s="15">
        <f t="shared" si="6"/>
        <v>354</v>
      </c>
      <c r="H124" s="15">
        <f t="shared" si="7"/>
        <v>125670</v>
      </c>
    </row>
    <row r="125" spans="1:8" x14ac:dyDescent="0.3">
      <c r="A125" s="64" t="s">
        <v>522</v>
      </c>
      <c r="B125" s="91"/>
      <c r="C125" s="64" t="s">
        <v>258</v>
      </c>
      <c r="D125" s="12">
        <v>124</v>
      </c>
      <c r="E125" s="13">
        <v>4000</v>
      </c>
      <c r="F125" s="14" t="s">
        <v>259</v>
      </c>
      <c r="G125" s="15">
        <f t="shared" si="6"/>
        <v>4720</v>
      </c>
      <c r="H125" s="15">
        <f t="shared" si="7"/>
        <v>585280</v>
      </c>
    </row>
    <row r="126" spans="1:8" x14ac:dyDescent="0.3">
      <c r="A126" s="64" t="s">
        <v>523</v>
      </c>
      <c r="B126" s="91"/>
      <c r="C126" s="64" t="s">
        <v>260</v>
      </c>
      <c r="D126" s="12">
        <v>37</v>
      </c>
      <c r="E126" s="13">
        <v>4000</v>
      </c>
      <c r="F126" s="14" t="s">
        <v>261</v>
      </c>
      <c r="G126" s="15">
        <f t="shared" si="6"/>
        <v>4720</v>
      </c>
      <c r="H126" s="15">
        <f t="shared" si="7"/>
        <v>174640</v>
      </c>
    </row>
    <row r="127" spans="1:8" x14ac:dyDescent="0.3">
      <c r="A127" s="64" t="s">
        <v>524</v>
      </c>
      <c r="B127" s="91"/>
      <c r="C127" s="64" t="s">
        <v>258</v>
      </c>
      <c r="D127" s="12">
        <v>60</v>
      </c>
      <c r="E127" s="13">
        <v>1200</v>
      </c>
      <c r="F127" s="14" t="s">
        <v>262</v>
      </c>
      <c r="G127" s="15">
        <f t="shared" si="6"/>
        <v>1416</v>
      </c>
      <c r="H127" s="15">
        <f t="shared" si="7"/>
        <v>84960</v>
      </c>
    </row>
    <row r="128" spans="1:8" x14ac:dyDescent="0.3">
      <c r="A128" s="64" t="s">
        <v>525</v>
      </c>
      <c r="B128" s="91"/>
      <c r="C128" s="64" t="s">
        <v>263</v>
      </c>
      <c r="D128" s="12">
        <v>12</v>
      </c>
      <c r="E128" s="13">
        <v>40653</v>
      </c>
      <c r="F128" s="14" t="s">
        <v>264</v>
      </c>
      <c r="G128" s="15">
        <f t="shared" si="6"/>
        <v>47970.54</v>
      </c>
      <c r="H128" s="15">
        <f t="shared" si="7"/>
        <v>575646.48</v>
      </c>
    </row>
    <row r="129" spans="1:8" x14ac:dyDescent="0.3">
      <c r="A129" s="64" t="s">
        <v>526</v>
      </c>
      <c r="B129" s="91"/>
      <c r="C129" s="64" t="s">
        <v>265</v>
      </c>
      <c r="D129" s="12">
        <v>2</v>
      </c>
      <c r="E129" s="13">
        <v>3650</v>
      </c>
      <c r="F129" s="14" t="s">
        <v>86</v>
      </c>
      <c r="G129" s="15">
        <f t="shared" si="6"/>
        <v>4307</v>
      </c>
      <c r="H129" s="15">
        <f t="shared" si="7"/>
        <v>8614</v>
      </c>
    </row>
    <row r="130" spans="1:8" x14ac:dyDescent="0.3">
      <c r="A130" s="64" t="s">
        <v>527</v>
      </c>
      <c r="B130" s="91"/>
      <c r="C130" s="64" t="s">
        <v>266</v>
      </c>
      <c r="D130" s="12">
        <v>1800</v>
      </c>
      <c r="E130" s="13">
        <v>947.56</v>
      </c>
      <c r="F130" s="14" t="s">
        <v>267</v>
      </c>
      <c r="G130" s="15">
        <f t="shared" si="6"/>
        <v>1118.1207999999999</v>
      </c>
      <c r="H130" s="15">
        <f t="shared" si="7"/>
        <v>2012617.44</v>
      </c>
    </row>
    <row r="131" spans="1:8" x14ac:dyDescent="0.3">
      <c r="A131" s="64" t="s">
        <v>528</v>
      </c>
      <c r="B131" s="91"/>
      <c r="C131" s="64" t="s">
        <v>268</v>
      </c>
      <c r="D131" s="12">
        <v>500</v>
      </c>
      <c r="E131" s="13">
        <v>47</v>
      </c>
      <c r="F131" s="14" t="s">
        <v>269</v>
      </c>
      <c r="G131" s="15">
        <f t="shared" si="6"/>
        <v>55.46</v>
      </c>
      <c r="H131" s="15">
        <f t="shared" si="7"/>
        <v>27730</v>
      </c>
    </row>
    <row r="132" spans="1:8" x14ac:dyDescent="0.3">
      <c r="A132" s="64" t="s">
        <v>529</v>
      </c>
      <c r="B132" s="91"/>
      <c r="C132" s="64" t="s">
        <v>270</v>
      </c>
      <c r="D132" s="12">
        <v>32</v>
      </c>
      <c r="E132" s="13">
        <v>1200</v>
      </c>
      <c r="F132" s="14" t="s">
        <v>271</v>
      </c>
      <c r="G132" s="15">
        <f t="shared" si="6"/>
        <v>1416</v>
      </c>
      <c r="H132" s="15">
        <f t="shared" si="7"/>
        <v>45312</v>
      </c>
    </row>
    <row r="133" spans="1:8" x14ac:dyDescent="0.3">
      <c r="A133" s="64" t="s">
        <v>530</v>
      </c>
      <c r="B133" s="91"/>
      <c r="C133" s="64" t="s">
        <v>272</v>
      </c>
      <c r="D133" s="12">
        <v>5</v>
      </c>
      <c r="E133" s="13">
        <v>2100</v>
      </c>
      <c r="F133" s="14" t="s">
        <v>273</v>
      </c>
      <c r="G133" s="15">
        <f t="shared" si="6"/>
        <v>2478</v>
      </c>
      <c r="H133" s="15">
        <f t="shared" si="7"/>
        <v>12390</v>
      </c>
    </row>
    <row r="134" spans="1:8" x14ac:dyDescent="0.3">
      <c r="A134" s="64" t="s">
        <v>531</v>
      </c>
      <c r="B134" s="91"/>
      <c r="C134" s="64" t="s">
        <v>274</v>
      </c>
      <c r="D134" s="12">
        <v>1</v>
      </c>
      <c r="E134" s="13">
        <v>7800</v>
      </c>
      <c r="F134" s="14" t="s">
        <v>74</v>
      </c>
      <c r="G134" s="15">
        <f t="shared" ref="G134:G165" si="8">E134*0.18+E134</f>
        <v>9204</v>
      </c>
      <c r="H134" s="15">
        <f t="shared" ref="H134:H165" si="9">D134*G134</f>
        <v>9204</v>
      </c>
    </row>
    <row r="135" spans="1:8" x14ac:dyDescent="0.3">
      <c r="A135" s="64" t="s">
        <v>532</v>
      </c>
      <c r="B135" s="91"/>
      <c r="C135" s="64" t="s">
        <v>275</v>
      </c>
      <c r="D135" s="12">
        <v>14</v>
      </c>
      <c r="E135" s="13">
        <v>8100</v>
      </c>
      <c r="F135" s="14" t="s">
        <v>104</v>
      </c>
      <c r="G135" s="15">
        <f t="shared" si="8"/>
        <v>9558</v>
      </c>
      <c r="H135" s="15">
        <f t="shared" si="9"/>
        <v>133812</v>
      </c>
    </row>
    <row r="136" spans="1:8" x14ac:dyDescent="0.3">
      <c r="A136" s="64" t="s">
        <v>533</v>
      </c>
      <c r="B136" s="91"/>
      <c r="C136" s="64" t="s">
        <v>276</v>
      </c>
      <c r="D136" s="12">
        <v>7</v>
      </c>
      <c r="E136" s="13">
        <v>4145</v>
      </c>
      <c r="F136" s="14" t="s">
        <v>277</v>
      </c>
      <c r="G136" s="15">
        <f t="shared" si="8"/>
        <v>4891.1000000000004</v>
      </c>
      <c r="H136" s="15">
        <f t="shared" si="9"/>
        <v>34237.700000000004</v>
      </c>
    </row>
    <row r="137" spans="1:8" x14ac:dyDescent="0.3">
      <c r="A137" s="64" t="s">
        <v>534</v>
      </c>
      <c r="B137" s="91"/>
      <c r="C137" s="64" t="s">
        <v>278</v>
      </c>
      <c r="D137" s="12">
        <v>26</v>
      </c>
      <c r="E137" s="13">
        <v>16800</v>
      </c>
      <c r="F137" s="14" t="s">
        <v>279</v>
      </c>
      <c r="G137" s="15">
        <f t="shared" si="8"/>
        <v>19824</v>
      </c>
      <c r="H137" s="15">
        <f t="shared" si="9"/>
        <v>515424</v>
      </c>
    </row>
    <row r="138" spans="1:8" x14ac:dyDescent="0.3">
      <c r="A138" s="64" t="s">
        <v>535</v>
      </c>
      <c r="B138" s="91"/>
      <c r="C138" s="64" t="s">
        <v>280</v>
      </c>
      <c r="D138" s="12">
        <v>19</v>
      </c>
      <c r="E138" s="13">
        <v>14300</v>
      </c>
      <c r="F138" s="14" t="s">
        <v>281</v>
      </c>
      <c r="G138" s="15">
        <f t="shared" si="8"/>
        <v>16874</v>
      </c>
      <c r="H138" s="15">
        <f t="shared" si="9"/>
        <v>320606</v>
      </c>
    </row>
    <row r="139" spans="1:8" x14ac:dyDescent="0.3">
      <c r="A139" s="64" t="s">
        <v>536</v>
      </c>
      <c r="B139" s="91"/>
      <c r="C139" s="64" t="s">
        <v>282</v>
      </c>
      <c r="D139" s="12">
        <v>5</v>
      </c>
      <c r="E139" s="13">
        <v>4800</v>
      </c>
      <c r="F139" s="14" t="s">
        <v>273</v>
      </c>
      <c r="G139" s="15">
        <f t="shared" si="8"/>
        <v>5664</v>
      </c>
      <c r="H139" s="15">
        <f t="shared" si="9"/>
        <v>28320</v>
      </c>
    </row>
    <row r="140" spans="1:8" x14ac:dyDescent="0.3">
      <c r="A140" s="64" t="s">
        <v>537</v>
      </c>
      <c r="B140" s="91"/>
      <c r="C140" s="64" t="s">
        <v>283</v>
      </c>
      <c r="D140" s="12">
        <v>1</v>
      </c>
      <c r="E140" s="13">
        <v>7500</v>
      </c>
      <c r="F140" s="14" t="s">
        <v>74</v>
      </c>
      <c r="G140" s="15">
        <f t="shared" si="8"/>
        <v>8850</v>
      </c>
      <c r="H140" s="15">
        <f t="shared" si="9"/>
        <v>8850</v>
      </c>
    </row>
    <row r="141" spans="1:8" x14ac:dyDescent="0.3">
      <c r="A141" s="64" t="s">
        <v>538</v>
      </c>
      <c r="B141" s="91"/>
      <c r="C141" s="64" t="s">
        <v>284</v>
      </c>
      <c r="D141" s="12">
        <v>9</v>
      </c>
      <c r="E141" s="13">
        <v>7800</v>
      </c>
      <c r="F141" s="14" t="s">
        <v>285</v>
      </c>
      <c r="G141" s="15">
        <f t="shared" si="8"/>
        <v>9204</v>
      </c>
      <c r="H141" s="15">
        <f t="shared" si="9"/>
        <v>82836</v>
      </c>
    </row>
    <row r="142" spans="1:8" x14ac:dyDescent="0.3">
      <c r="A142" s="64" t="s">
        <v>539</v>
      </c>
      <c r="B142" s="91"/>
      <c r="C142" s="64" t="s">
        <v>286</v>
      </c>
      <c r="D142" s="12">
        <v>50</v>
      </c>
      <c r="E142" s="13">
        <v>2400</v>
      </c>
      <c r="F142" s="14" t="s">
        <v>287</v>
      </c>
      <c r="G142" s="15">
        <f t="shared" si="8"/>
        <v>2832</v>
      </c>
      <c r="H142" s="15">
        <f t="shared" si="9"/>
        <v>141600</v>
      </c>
    </row>
    <row r="143" spans="1:8" x14ac:dyDescent="0.3">
      <c r="A143" s="64" t="s">
        <v>540</v>
      </c>
      <c r="B143" s="91"/>
      <c r="C143" s="64" t="s">
        <v>288</v>
      </c>
      <c r="D143" s="12">
        <v>4</v>
      </c>
      <c r="E143" s="13">
        <v>39500</v>
      </c>
      <c r="F143" s="14" t="s">
        <v>289</v>
      </c>
      <c r="G143" s="15">
        <f t="shared" si="8"/>
        <v>46610</v>
      </c>
      <c r="H143" s="15">
        <f t="shared" si="9"/>
        <v>186440</v>
      </c>
    </row>
    <row r="144" spans="1:8" x14ac:dyDescent="0.3">
      <c r="A144" s="64" t="s">
        <v>541</v>
      </c>
      <c r="B144" s="91"/>
      <c r="C144" s="64" t="s">
        <v>224</v>
      </c>
      <c r="D144" s="12">
        <v>20</v>
      </c>
      <c r="E144" s="13">
        <v>16500</v>
      </c>
      <c r="F144" s="14" t="s">
        <v>290</v>
      </c>
      <c r="G144" s="15">
        <f t="shared" si="8"/>
        <v>19470</v>
      </c>
      <c r="H144" s="15">
        <f t="shared" si="9"/>
        <v>389400</v>
      </c>
    </row>
    <row r="145" spans="1:8" x14ac:dyDescent="0.3">
      <c r="A145" s="64" t="s">
        <v>542</v>
      </c>
      <c r="B145" s="91"/>
      <c r="C145" s="64" t="s">
        <v>291</v>
      </c>
      <c r="D145" s="12">
        <v>2000</v>
      </c>
      <c r="E145" s="13">
        <v>67</v>
      </c>
      <c r="F145" s="14" t="s">
        <v>292</v>
      </c>
      <c r="G145" s="15">
        <f t="shared" si="8"/>
        <v>79.06</v>
      </c>
      <c r="H145" s="15">
        <f t="shared" si="9"/>
        <v>158120</v>
      </c>
    </row>
    <row r="146" spans="1:8" x14ac:dyDescent="0.3">
      <c r="A146" s="64" t="s">
        <v>543</v>
      </c>
      <c r="B146" s="91"/>
      <c r="C146" s="64" t="s">
        <v>293</v>
      </c>
      <c r="D146" s="12">
        <v>648</v>
      </c>
      <c r="E146" s="13">
        <v>300</v>
      </c>
      <c r="F146" s="14" t="s">
        <v>294</v>
      </c>
      <c r="G146" s="15">
        <f t="shared" si="8"/>
        <v>354</v>
      </c>
      <c r="H146" s="15">
        <f t="shared" si="9"/>
        <v>229392</v>
      </c>
    </row>
    <row r="147" spans="1:8" x14ac:dyDescent="0.3">
      <c r="A147" s="64" t="s">
        <v>544</v>
      </c>
      <c r="B147" s="91"/>
      <c r="C147" s="64" t="s">
        <v>295</v>
      </c>
      <c r="D147" s="12">
        <v>1000</v>
      </c>
      <c r="E147" s="13">
        <v>350</v>
      </c>
      <c r="F147" s="14" t="s">
        <v>296</v>
      </c>
      <c r="G147" s="15">
        <f t="shared" si="8"/>
        <v>413</v>
      </c>
      <c r="H147" s="15">
        <f t="shared" si="9"/>
        <v>413000</v>
      </c>
    </row>
    <row r="148" spans="1:8" x14ac:dyDescent="0.3">
      <c r="A148" s="64" t="s">
        <v>545</v>
      </c>
      <c r="B148" s="91"/>
      <c r="C148" s="64" t="s">
        <v>297</v>
      </c>
      <c r="D148" s="12">
        <v>1800</v>
      </c>
      <c r="E148" s="13">
        <v>37</v>
      </c>
      <c r="F148" s="14" t="s">
        <v>298</v>
      </c>
      <c r="G148" s="15">
        <f t="shared" si="8"/>
        <v>43.66</v>
      </c>
      <c r="H148" s="15">
        <f t="shared" si="9"/>
        <v>78588</v>
      </c>
    </row>
    <row r="149" spans="1:8" x14ac:dyDescent="0.3">
      <c r="A149" s="64" t="s">
        <v>546</v>
      </c>
      <c r="B149" s="91"/>
      <c r="C149" s="64" t="s">
        <v>299</v>
      </c>
      <c r="D149" s="12">
        <v>1000</v>
      </c>
      <c r="E149" s="13">
        <v>250</v>
      </c>
      <c r="F149" s="14" t="s">
        <v>300</v>
      </c>
      <c r="G149" s="15">
        <f t="shared" si="8"/>
        <v>295</v>
      </c>
      <c r="H149" s="15">
        <f t="shared" si="9"/>
        <v>295000</v>
      </c>
    </row>
    <row r="150" spans="1:8" x14ac:dyDescent="0.3">
      <c r="A150" s="64" t="s">
        <v>547</v>
      </c>
      <c r="B150" s="91"/>
      <c r="C150" s="64" t="s">
        <v>301</v>
      </c>
      <c r="D150" s="12">
        <v>3000</v>
      </c>
      <c r="E150" s="13">
        <v>67</v>
      </c>
      <c r="F150" s="14" t="s">
        <v>302</v>
      </c>
      <c r="G150" s="15">
        <f t="shared" si="8"/>
        <v>79.06</v>
      </c>
      <c r="H150" s="15">
        <f t="shared" si="9"/>
        <v>237180</v>
      </c>
    </row>
    <row r="151" spans="1:8" ht="33" x14ac:dyDescent="0.3">
      <c r="A151" s="64" t="s">
        <v>548</v>
      </c>
      <c r="B151" s="91"/>
      <c r="C151" s="65" t="s">
        <v>303</v>
      </c>
      <c r="D151" s="12">
        <v>1</v>
      </c>
      <c r="E151" s="13">
        <v>3894</v>
      </c>
      <c r="F151" s="14" t="s">
        <v>304</v>
      </c>
      <c r="G151" s="15">
        <f t="shared" si="8"/>
        <v>4594.92</v>
      </c>
      <c r="H151" s="15">
        <f t="shared" si="9"/>
        <v>4594.92</v>
      </c>
    </row>
    <row r="152" spans="1:8" x14ac:dyDescent="0.3">
      <c r="A152" s="64" t="s">
        <v>549</v>
      </c>
      <c r="B152" s="91"/>
      <c r="C152" s="64" t="s">
        <v>305</v>
      </c>
      <c r="D152" s="12">
        <v>2</v>
      </c>
      <c r="E152" s="13">
        <v>34800</v>
      </c>
      <c r="F152" s="14" t="s">
        <v>306</v>
      </c>
      <c r="G152" s="15">
        <f t="shared" si="8"/>
        <v>41064</v>
      </c>
      <c r="H152" s="15">
        <f t="shared" si="9"/>
        <v>82128</v>
      </c>
    </row>
    <row r="153" spans="1:8" ht="33" x14ac:dyDescent="0.3">
      <c r="A153" s="64" t="s">
        <v>550</v>
      </c>
      <c r="B153" s="91"/>
      <c r="C153" s="65" t="s">
        <v>307</v>
      </c>
      <c r="D153" s="12">
        <v>1</v>
      </c>
      <c r="E153" s="13">
        <v>4405</v>
      </c>
      <c r="F153" s="14" t="s">
        <v>304</v>
      </c>
      <c r="G153" s="15">
        <f t="shared" si="8"/>
        <v>5197.8999999999996</v>
      </c>
      <c r="H153" s="15">
        <f t="shared" si="9"/>
        <v>5197.8999999999996</v>
      </c>
    </row>
    <row r="154" spans="1:8" x14ac:dyDescent="0.3">
      <c r="A154" s="64" t="s">
        <v>551</v>
      </c>
      <c r="B154" s="91"/>
      <c r="C154" s="64" t="s">
        <v>308</v>
      </c>
      <c r="D154" s="12">
        <v>2</v>
      </c>
      <c r="E154" s="13">
        <v>58480</v>
      </c>
      <c r="F154" s="14" t="s">
        <v>306</v>
      </c>
      <c r="G154" s="15">
        <f t="shared" si="8"/>
        <v>69006.399999999994</v>
      </c>
      <c r="H154" s="15">
        <f t="shared" si="9"/>
        <v>138012.79999999999</v>
      </c>
    </row>
    <row r="155" spans="1:8" x14ac:dyDescent="0.3">
      <c r="A155" s="64" t="s">
        <v>552</v>
      </c>
      <c r="B155" s="91"/>
      <c r="C155" s="64" t="s">
        <v>309</v>
      </c>
      <c r="D155" s="12">
        <v>2</v>
      </c>
      <c r="E155" s="13">
        <v>1815</v>
      </c>
      <c r="F155" s="14" t="s">
        <v>310</v>
      </c>
      <c r="G155" s="15">
        <f t="shared" si="8"/>
        <v>2141.6999999999998</v>
      </c>
      <c r="H155" s="15">
        <f t="shared" si="9"/>
        <v>4283.3999999999996</v>
      </c>
    </row>
    <row r="156" spans="1:8" x14ac:dyDescent="0.3">
      <c r="A156" s="64" t="s">
        <v>553</v>
      </c>
      <c r="B156" s="91"/>
      <c r="C156" s="64" t="s">
        <v>311</v>
      </c>
      <c r="D156" s="12">
        <v>1</v>
      </c>
      <c r="E156" s="13">
        <v>236490</v>
      </c>
      <c r="F156" s="14" t="s">
        <v>312</v>
      </c>
      <c r="G156" s="15">
        <f t="shared" si="8"/>
        <v>279058.2</v>
      </c>
      <c r="H156" s="15">
        <f t="shared" si="9"/>
        <v>279058.2</v>
      </c>
    </row>
    <row r="157" spans="1:8" ht="33" x14ac:dyDescent="0.3">
      <c r="A157" s="64" t="s">
        <v>554</v>
      </c>
      <c r="B157" s="91"/>
      <c r="C157" s="65" t="s">
        <v>313</v>
      </c>
      <c r="D157" s="12">
        <v>100</v>
      </c>
      <c r="E157" s="13">
        <v>160</v>
      </c>
      <c r="F157" s="14" t="s">
        <v>314</v>
      </c>
      <c r="G157" s="15">
        <f t="shared" si="8"/>
        <v>188.8</v>
      </c>
      <c r="H157" s="15">
        <f t="shared" si="9"/>
        <v>18880</v>
      </c>
    </row>
    <row r="158" spans="1:8" x14ac:dyDescent="0.3">
      <c r="A158" s="64" t="s">
        <v>555</v>
      </c>
      <c r="B158" s="91"/>
      <c r="C158" s="65" t="s">
        <v>315</v>
      </c>
      <c r="D158" s="12">
        <v>60000</v>
      </c>
      <c r="E158" s="13">
        <v>200</v>
      </c>
      <c r="F158" s="14" t="s">
        <v>316</v>
      </c>
      <c r="G158" s="15">
        <f t="shared" si="8"/>
        <v>236</v>
      </c>
      <c r="H158" s="15">
        <f t="shared" si="9"/>
        <v>14160000</v>
      </c>
    </row>
    <row r="159" spans="1:8" x14ac:dyDescent="0.3">
      <c r="A159" s="64" t="s">
        <v>556</v>
      </c>
      <c r="B159" s="91"/>
      <c r="C159" s="65" t="s">
        <v>317</v>
      </c>
      <c r="D159" s="12">
        <v>47</v>
      </c>
      <c r="E159" s="13">
        <v>111</v>
      </c>
      <c r="F159" s="14" t="s">
        <v>318</v>
      </c>
      <c r="G159" s="15">
        <f t="shared" si="8"/>
        <v>130.97999999999999</v>
      </c>
      <c r="H159" s="15">
        <f t="shared" si="9"/>
        <v>6156.0599999999995</v>
      </c>
    </row>
    <row r="160" spans="1:8" x14ac:dyDescent="0.3">
      <c r="A160" s="64" t="s">
        <v>557</v>
      </c>
      <c r="B160" s="91"/>
      <c r="C160" s="93" t="s">
        <v>319</v>
      </c>
      <c r="D160" s="24">
        <v>61</v>
      </c>
      <c r="E160" s="25">
        <v>180</v>
      </c>
      <c r="F160" s="26" t="s">
        <v>320</v>
      </c>
      <c r="G160" s="15">
        <f t="shared" si="8"/>
        <v>212.4</v>
      </c>
      <c r="H160" s="15">
        <f t="shared" si="9"/>
        <v>12956.4</v>
      </c>
    </row>
    <row r="161" spans="1:8" x14ac:dyDescent="0.3">
      <c r="A161" s="64" t="s">
        <v>558</v>
      </c>
      <c r="B161" s="91"/>
      <c r="C161" s="93" t="s">
        <v>321</v>
      </c>
      <c r="D161" s="27">
        <v>2740</v>
      </c>
      <c r="E161" s="25">
        <v>91</v>
      </c>
      <c r="F161" s="26" t="s">
        <v>322</v>
      </c>
      <c r="G161" s="15">
        <f t="shared" si="8"/>
        <v>107.38</v>
      </c>
      <c r="H161" s="15">
        <f t="shared" si="9"/>
        <v>294221.2</v>
      </c>
    </row>
    <row r="162" spans="1:8" x14ac:dyDescent="0.3">
      <c r="A162" s="64" t="s">
        <v>559</v>
      </c>
      <c r="B162" s="91"/>
      <c r="C162" s="93" t="s">
        <v>323</v>
      </c>
      <c r="D162" s="24">
        <v>140</v>
      </c>
      <c r="E162" s="25">
        <v>115</v>
      </c>
      <c r="F162" s="26" t="s">
        <v>324</v>
      </c>
      <c r="G162" s="15">
        <f t="shared" si="8"/>
        <v>135.69999999999999</v>
      </c>
      <c r="H162" s="15">
        <f t="shared" si="9"/>
        <v>18998</v>
      </c>
    </row>
    <row r="163" spans="1:8" x14ac:dyDescent="0.3">
      <c r="A163" s="64" t="s">
        <v>560</v>
      </c>
      <c r="B163" s="91"/>
      <c r="C163" s="93" t="s">
        <v>325</v>
      </c>
      <c r="D163" s="24">
        <v>398</v>
      </c>
      <c r="E163" s="25">
        <v>111</v>
      </c>
      <c r="F163" s="26" t="s">
        <v>326</v>
      </c>
      <c r="G163" s="15">
        <f t="shared" si="8"/>
        <v>130.97999999999999</v>
      </c>
      <c r="H163" s="15">
        <f t="shared" si="9"/>
        <v>52130.039999999994</v>
      </c>
    </row>
    <row r="164" spans="1:8" x14ac:dyDescent="0.3">
      <c r="A164" s="64" t="s">
        <v>561</v>
      </c>
      <c r="B164" s="91"/>
      <c r="C164" s="93" t="s">
        <v>327</v>
      </c>
      <c r="D164" s="24">
        <v>12</v>
      </c>
      <c r="E164" s="25">
        <v>116</v>
      </c>
      <c r="F164" s="14" t="s">
        <v>310</v>
      </c>
      <c r="G164" s="15">
        <f t="shared" si="8"/>
        <v>136.88</v>
      </c>
      <c r="H164" s="15">
        <f t="shared" si="9"/>
        <v>1642.56</v>
      </c>
    </row>
    <row r="165" spans="1:8" x14ac:dyDescent="0.3">
      <c r="A165" s="64" t="s">
        <v>562</v>
      </c>
      <c r="B165" s="91"/>
      <c r="C165" s="93" t="s">
        <v>328</v>
      </c>
      <c r="D165" s="24">
        <v>110</v>
      </c>
      <c r="E165" s="25">
        <v>125</v>
      </c>
      <c r="F165" s="26" t="s">
        <v>329</v>
      </c>
      <c r="G165" s="15">
        <f t="shared" si="8"/>
        <v>147.5</v>
      </c>
      <c r="H165" s="15">
        <f t="shared" si="9"/>
        <v>16225</v>
      </c>
    </row>
    <row r="166" spans="1:8" x14ac:dyDescent="0.3">
      <c r="A166" s="64" t="s">
        <v>563</v>
      </c>
      <c r="B166" s="91"/>
      <c r="C166" s="93" t="s">
        <v>330</v>
      </c>
      <c r="D166" s="24">
        <v>550</v>
      </c>
      <c r="E166" s="25">
        <v>76</v>
      </c>
      <c r="F166" s="26" t="s">
        <v>331</v>
      </c>
      <c r="G166" s="15">
        <f t="shared" ref="G166:G175" si="10">E166*0.18+E166</f>
        <v>89.68</v>
      </c>
      <c r="H166" s="15">
        <f t="shared" ref="H166:H182" si="11">D166*G166</f>
        <v>49324.000000000007</v>
      </c>
    </row>
    <row r="167" spans="1:8" x14ac:dyDescent="0.3">
      <c r="A167" s="64" t="s">
        <v>564</v>
      </c>
      <c r="B167" s="91"/>
      <c r="C167" s="93" t="s">
        <v>332</v>
      </c>
      <c r="D167" s="24">
        <v>70</v>
      </c>
      <c r="E167" s="25">
        <v>200</v>
      </c>
      <c r="F167" s="26" t="s">
        <v>333</v>
      </c>
      <c r="G167" s="15">
        <f t="shared" si="10"/>
        <v>236</v>
      </c>
      <c r="H167" s="15">
        <f t="shared" si="11"/>
        <v>16520</v>
      </c>
    </row>
    <row r="168" spans="1:8" x14ac:dyDescent="0.3">
      <c r="A168" s="64" t="s">
        <v>565</v>
      </c>
      <c r="B168" s="91"/>
      <c r="C168" s="93" t="s">
        <v>334</v>
      </c>
      <c r="D168" s="24">
        <v>21</v>
      </c>
      <c r="E168" s="25">
        <v>196</v>
      </c>
      <c r="F168" s="26" t="s">
        <v>335</v>
      </c>
      <c r="G168" s="15">
        <f t="shared" si="10"/>
        <v>231.28</v>
      </c>
      <c r="H168" s="15">
        <f t="shared" si="11"/>
        <v>4856.88</v>
      </c>
    </row>
    <row r="169" spans="1:8" x14ac:dyDescent="0.3">
      <c r="A169" s="64" t="s">
        <v>566</v>
      </c>
      <c r="B169" s="91"/>
      <c r="C169" s="93" t="s">
        <v>336</v>
      </c>
      <c r="D169" s="24">
        <v>256</v>
      </c>
      <c r="E169" s="25">
        <v>133</v>
      </c>
      <c r="F169" s="26" t="s">
        <v>337</v>
      </c>
      <c r="G169" s="15">
        <f t="shared" si="10"/>
        <v>156.94</v>
      </c>
      <c r="H169" s="15">
        <f t="shared" si="11"/>
        <v>40176.639999999999</v>
      </c>
    </row>
    <row r="170" spans="1:8" x14ac:dyDescent="0.3">
      <c r="A170" s="64" t="s">
        <v>567</v>
      </c>
      <c r="B170" s="91"/>
      <c r="C170" s="93" t="s">
        <v>338</v>
      </c>
      <c r="D170" s="24">
        <v>3600</v>
      </c>
      <c r="E170" s="25">
        <v>38</v>
      </c>
      <c r="F170" s="26" t="s">
        <v>339</v>
      </c>
      <c r="G170" s="15">
        <f t="shared" si="10"/>
        <v>44.84</v>
      </c>
      <c r="H170" s="15">
        <f t="shared" si="11"/>
        <v>161424</v>
      </c>
    </row>
    <row r="171" spans="1:8" x14ac:dyDescent="0.3">
      <c r="A171" s="64" t="s">
        <v>568</v>
      </c>
      <c r="B171" s="91"/>
      <c r="C171" s="93" t="s">
        <v>340</v>
      </c>
      <c r="D171" s="24">
        <v>30</v>
      </c>
      <c r="E171" s="25">
        <v>1100</v>
      </c>
      <c r="F171" s="26" t="s">
        <v>341</v>
      </c>
      <c r="G171" s="15">
        <f t="shared" si="10"/>
        <v>1298</v>
      </c>
      <c r="H171" s="15">
        <f t="shared" si="11"/>
        <v>38940</v>
      </c>
    </row>
    <row r="172" spans="1:8" x14ac:dyDescent="0.3">
      <c r="A172" s="64" t="s">
        <v>569</v>
      </c>
      <c r="B172" s="91"/>
      <c r="C172" s="93" t="s">
        <v>342</v>
      </c>
      <c r="D172" s="24">
        <v>643</v>
      </c>
      <c r="E172" s="25">
        <v>41</v>
      </c>
      <c r="F172" s="26" t="s">
        <v>343</v>
      </c>
      <c r="G172" s="15">
        <f t="shared" si="10"/>
        <v>48.38</v>
      </c>
      <c r="H172" s="15">
        <f t="shared" si="11"/>
        <v>31108.34</v>
      </c>
    </row>
    <row r="173" spans="1:8" x14ac:dyDescent="0.3">
      <c r="A173" s="64" t="s">
        <v>570</v>
      </c>
      <c r="B173" s="91"/>
      <c r="C173" s="93" t="s">
        <v>344</v>
      </c>
      <c r="D173" s="24">
        <v>600</v>
      </c>
      <c r="E173" s="25">
        <v>48</v>
      </c>
      <c r="F173" s="26" t="s">
        <v>345</v>
      </c>
      <c r="G173" s="15">
        <f t="shared" si="10"/>
        <v>56.64</v>
      </c>
      <c r="H173" s="15">
        <f t="shared" si="11"/>
        <v>33984</v>
      </c>
    </row>
    <row r="174" spans="1:8" x14ac:dyDescent="0.3">
      <c r="A174" s="64" t="s">
        <v>571</v>
      </c>
      <c r="B174" s="91"/>
      <c r="C174" s="93" t="s">
        <v>346</v>
      </c>
      <c r="D174" s="24">
        <v>210</v>
      </c>
      <c r="E174" s="25">
        <v>191</v>
      </c>
      <c r="F174" s="26" t="s">
        <v>347</v>
      </c>
      <c r="G174" s="15">
        <f t="shared" si="10"/>
        <v>225.38</v>
      </c>
      <c r="H174" s="15">
        <f t="shared" si="11"/>
        <v>47329.799999999996</v>
      </c>
    </row>
    <row r="175" spans="1:8" x14ac:dyDescent="0.3">
      <c r="A175" s="64" t="s">
        <v>572</v>
      </c>
      <c r="B175" s="91"/>
      <c r="C175" s="92" t="s">
        <v>348</v>
      </c>
      <c r="D175" s="24">
        <v>7800</v>
      </c>
      <c r="E175" s="25">
        <v>26</v>
      </c>
      <c r="F175" s="26" t="s">
        <v>349</v>
      </c>
      <c r="G175" s="15">
        <f t="shared" si="10"/>
        <v>30.68</v>
      </c>
      <c r="H175" s="15">
        <f t="shared" si="11"/>
        <v>239304</v>
      </c>
    </row>
    <row r="176" spans="1:8" x14ac:dyDescent="0.3">
      <c r="A176" s="64" t="s">
        <v>573</v>
      </c>
      <c r="B176" s="91"/>
      <c r="C176" s="64" t="s">
        <v>350</v>
      </c>
      <c r="D176" s="29">
        <v>3000</v>
      </c>
      <c r="E176" s="30"/>
      <c r="F176" s="31" t="s">
        <v>351</v>
      </c>
      <c r="G176" s="15">
        <v>5490</v>
      </c>
      <c r="H176" s="15">
        <f t="shared" si="11"/>
        <v>16470000</v>
      </c>
    </row>
    <row r="177" spans="1:8" x14ac:dyDescent="0.3">
      <c r="A177" s="64" t="s">
        <v>574</v>
      </c>
      <c r="B177" s="91"/>
      <c r="C177" s="64" t="s">
        <v>352</v>
      </c>
      <c r="D177" s="29">
        <v>1</v>
      </c>
      <c r="E177" s="30"/>
      <c r="F177" s="31" t="s">
        <v>353</v>
      </c>
      <c r="G177" s="15">
        <v>70000</v>
      </c>
      <c r="H177" s="15">
        <f t="shared" si="11"/>
        <v>70000</v>
      </c>
    </row>
    <row r="178" spans="1:8" x14ac:dyDescent="0.3">
      <c r="A178" s="64" t="s">
        <v>575</v>
      </c>
      <c r="B178" s="91"/>
      <c r="C178" s="64" t="s">
        <v>354</v>
      </c>
      <c r="D178" s="29">
        <v>1200</v>
      </c>
      <c r="E178" s="30"/>
      <c r="F178" s="31" t="s">
        <v>355</v>
      </c>
      <c r="G178" s="15">
        <v>16850</v>
      </c>
      <c r="H178" s="15">
        <f t="shared" si="11"/>
        <v>20220000</v>
      </c>
    </row>
    <row r="179" spans="1:8" x14ac:dyDescent="0.3">
      <c r="A179" s="64" t="s">
        <v>576</v>
      </c>
      <c r="B179" s="91"/>
      <c r="C179" s="64" t="s">
        <v>356</v>
      </c>
      <c r="D179" s="29">
        <v>150</v>
      </c>
      <c r="E179" s="30"/>
      <c r="F179" s="31" t="s">
        <v>357</v>
      </c>
      <c r="G179" s="15">
        <v>72250</v>
      </c>
      <c r="H179" s="15">
        <f t="shared" si="11"/>
        <v>10837500</v>
      </c>
    </row>
    <row r="180" spans="1:8" x14ac:dyDescent="0.3">
      <c r="A180" s="64" t="s">
        <v>577</v>
      </c>
      <c r="B180" s="91"/>
      <c r="C180" s="64" t="s">
        <v>358</v>
      </c>
      <c r="D180" s="29">
        <v>500</v>
      </c>
      <c r="E180" s="30"/>
      <c r="F180" s="31" t="s">
        <v>355</v>
      </c>
      <c r="G180" s="15">
        <v>23925</v>
      </c>
      <c r="H180" s="15">
        <f t="shared" si="11"/>
        <v>11962500</v>
      </c>
    </row>
    <row r="181" spans="1:8" ht="33" x14ac:dyDescent="0.3">
      <c r="A181" s="64" t="s">
        <v>578</v>
      </c>
      <c r="B181" s="91" t="s">
        <v>359</v>
      </c>
      <c r="C181" s="65" t="s">
        <v>360</v>
      </c>
      <c r="D181" s="12">
        <v>7</v>
      </c>
      <c r="E181" s="13">
        <v>10711.9</v>
      </c>
      <c r="F181" s="31" t="s">
        <v>598</v>
      </c>
      <c r="G181" s="15">
        <f>E181*0.18+E181</f>
        <v>12640.041999999999</v>
      </c>
      <c r="H181" s="15">
        <f t="shared" si="11"/>
        <v>88480.293999999994</v>
      </c>
    </row>
    <row r="182" spans="1:8" x14ac:dyDescent="0.3">
      <c r="A182" s="64" t="s">
        <v>579</v>
      </c>
      <c r="B182" s="91" t="s">
        <v>359</v>
      </c>
      <c r="C182" s="65" t="s">
        <v>361</v>
      </c>
      <c r="D182" s="24">
        <v>6</v>
      </c>
      <c r="E182" s="25">
        <v>3760</v>
      </c>
      <c r="F182" s="31" t="s">
        <v>362</v>
      </c>
      <c r="G182" s="15">
        <f>E182*0.18+E182</f>
        <v>4436.8</v>
      </c>
      <c r="H182" s="15">
        <f t="shared" si="11"/>
        <v>26620.800000000003</v>
      </c>
    </row>
    <row r="183" spans="1:8" x14ac:dyDescent="0.3">
      <c r="A183" s="87"/>
      <c r="B183" s="89"/>
      <c r="C183" s="87"/>
      <c r="D183" s="88"/>
      <c r="E183" s="88"/>
      <c r="F183" s="88"/>
      <c r="G183" s="37" t="s">
        <v>374</v>
      </c>
      <c r="H183" s="38">
        <f>SUM(H6:H182)</f>
        <v>1455277633.1182005</v>
      </c>
    </row>
    <row r="184" spans="1:8" x14ac:dyDescent="0.3">
      <c r="A184" s="87"/>
      <c r="B184" s="89"/>
      <c r="C184" s="87"/>
      <c r="D184" s="88"/>
      <c r="E184" s="88"/>
      <c r="F184" s="688"/>
      <c r="G184" s="688"/>
      <c r="H184" s="90"/>
    </row>
    <row r="185" spans="1:8" x14ac:dyDescent="0.3">
      <c r="A185" s="87"/>
      <c r="B185" s="89"/>
      <c r="C185" s="87"/>
      <c r="D185" s="88"/>
      <c r="E185" s="88"/>
      <c r="F185" s="88"/>
      <c r="G185" s="88"/>
      <c r="H185" s="87"/>
    </row>
  </sheetData>
  <mergeCells count="15">
    <mergeCell ref="B90:B98"/>
    <mergeCell ref="B99:B100"/>
    <mergeCell ref="F184:G184"/>
    <mergeCell ref="B37:B40"/>
    <mergeCell ref="B41:B42"/>
    <mergeCell ref="B45:B46"/>
    <mergeCell ref="B47:B49"/>
    <mergeCell ref="B50:B70"/>
    <mergeCell ref="B71:B89"/>
    <mergeCell ref="B24:B32"/>
    <mergeCell ref="A1:H1"/>
    <mergeCell ref="A3:H3"/>
    <mergeCell ref="G4:H4"/>
    <mergeCell ref="B7:B14"/>
    <mergeCell ref="B15:B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71" zoomScaleNormal="100" workbookViewId="0">
      <selection activeCell="B170" sqref="B170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21.5703125" style="54" customWidth="1"/>
    <col min="4" max="4" width="18" style="54" customWidth="1"/>
    <col min="5" max="5" width="4.28515625" style="54" customWidth="1"/>
    <col min="6" max="6" width="25.85546875" style="127" customWidth="1"/>
    <col min="7" max="7" width="28.140625" style="127" hidden="1" customWidth="1"/>
    <col min="8" max="8" width="19.28515625" style="54" customWidth="1"/>
    <col min="9" max="9" width="24.42578125" style="54" customWidth="1"/>
  </cols>
  <sheetData>
    <row r="1" spans="1:9" x14ac:dyDescent="0.3">
      <c r="A1" s="690" t="s">
        <v>1148</v>
      </c>
      <c r="B1" s="690"/>
      <c r="C1" s="690"/>
      <c r="D1" s="690"/>
      <c r="E1" s="690"/>
      <c r="F1" s="690"/>
      <c r="G1" s="690"/>
      <c r="H1" s="690"/>
      <c r="I1" s="690"/>
    </row>
    <row r="2" spans="1:9" ht="18" x14ac:dyDescent="0.25">
      <c r="A2" s="701" t="s">
        <v>592</v>
      </c>
      <c r="B2" s="701"/>
      <c r="C2" s="701"/>
      <c r="D2" s="701"/>
      <c r="E2" s="701"/>
      <c r="F2" s="701"/>
      <c r="G2" s="701"/>
      <c r="H2" s="701"/>
      <c r="I2" s="701"/>
    </row>
    <row r="3" spans="1:9" ht="20.25" x14ac:dyDescent="0.3">
      <c r="A3" s="718" t="s">
        <v>953</v>
      </c>
      <c r="B3" s="718"/>
      <c r="C3" s="718"/>
      <c r="D3" s="718"/>
      <c r="E3" s="718"/>
      <c r="F3" s="718"/>
      <c r="G3" s="718"/>
      <c r="H3" s="718"/>
      <c r="I3" s="718"/>
    </row>
    <row r="4" spans="1:9" x14ac:dyDescent="0.3">
      <c r="A4" s="254"/>
      <c r="B4" s="254"/>
      <c r="C4" s="254"/>
      <c r="D4" s="254"/>
      <c r="E4" s="254"/>
      <c r="F4" s="183"/>
      <c r="G4" s="183"/>
      <c r="H4" s="254"/>
      <c r="I4" s="254"/>
    </row>
    <row r="5" spans="1:9" ht="18" x14ac:dyDescent="0.25">
      <c r="A5" s="715" t="s">
        <v>1166</v>
      </c>
      <c r="B5" s="701"/>
      <c r="C5" s="701"/>
      <c r="D5" s="701"/>
      <c r="E5" s="701"/>
      <c r="F5" s="701"/>
      <c r="G5" s="701"/>
      <c r="H5" s="701"/>
      <c r="I5" s="701"/>
    </row>
    <row r="6" spans="1:9" x14ac:dyDescent="0.3">
      <c r="B6" s="4"/>
      <c r="C6" s="4"/>
      <c r="D6" s="4"/>
      <c r="E6" s="4"/>
      <c r="F6" s="182"/>
      <c r="G6" s="182"/>
      <c r="H6" s="671"/>
      <c r="I6" s="671"/>
    </row>
    <row r="7" spans="1:9" ht="24" customHeight="1" x14ac:dyDescent="0.25">
      <c r="A7" s="261" t="s">
        <v>402</v>
      </c>
      <c r="B7" s="261" t="s">
        <v>1</v>
      </c>
      <c r="C7" s="261" t="s">
        <v>2</v>
      </c>
      <c r="D7" s="262" t="s">
        <v>3</v>
      </c>
      <c r="E7" s="262" t="s">
        <v>4</v>
      </c>
      <c r="F7" s="262" t="s">
        <v>0</v>
      </c>
      <c r="G7" s="262"/>
      <c r="H7" s="262" t="s">
        <v>5</v>
      </c>
      <c r="I7" s="263" t="s">
        <v>6</v>
      </c>
    </row>
    <row r="8" spans="1:9" x14ac:dyDescent="0.3">
      <c r="A8" s="253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1" si="1">C8*H8</f>
        <v>5112661.5199999996</v>
      </c>
    </row>
    <row r="9" spans="1:9" x14ac:dyDescent="0.3">
      <c r="A9" s="253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3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3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3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3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3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3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3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3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3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3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3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3" t="s">
        <v>416</v>
      </c>
      <c r="B21" s="57" t="s">
        <v>386</v>
      </c>
      <c r="C21" s="56">
        <v>2891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120686095.94999999</v>
      </c>
    </row>
    <row r="22" spans="1:9" x14ac:dyDescent="0.3">
      <c r="A22" s="253" t="s">
        <v>417</v>
      </c>
      <c r="B22" s="57" t="s">
        <v>30</v>
      </c>
      <c r="C22" s="56">
        <v>12135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94689235.109999999</v>
      </c>
    </row>
    <row r="23" spans="1:9" x14ac:dyDescent="0.3">
      <c r="A23" s="253" t="s">
        <v>418</v>
      </c>
      <c r="B23" s="57" t="s">
        <v>387</v>
      </c>
      <c r="C23" s="56">
        <v>15053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90820755.147</v>
      </c>
    </row>
    <row r="24" spans="1:9" x14ac:dyDescent="0.3">
      <c r="A24" s="253" t="s">
        <v>419</v>
      </c>
      <c r="B24" s="57" t="s">
        <v>382</v>
      </c>
      <c r="C24" s="56">
        <v>15163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7484365.8219999997</v>
      </c>
    </row>
    <row r="25" spans="1:9" x14ac:dyDescent="0.3">
      <c r="A25" s="253" t="s">
        <v>420</v>
      </c>
      <c r="B25" s="57" t="s">
        <v>388</v>
      </c>
      <c r="C25" s="56">
        <v>1706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3018915.4219999998</v>
      </c>
    </row>
    <row r="26" spans="1:9" x14ac:dyDescent="0.3">
      <c r="A26" s="253" t="s">
        <v>421</v>
      </c>
      <c r="B26" s="57" t="s">
        <v>389</v>
      </c>
      <c r="C26" s="56">
        <v>22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566057.80000000005</v>
      </c>
    </row>
    <row r="27" spans="1:9" x14ac:dyDescent="0.3">
      <c r="A27" s="253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3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3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3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3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3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3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3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3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3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3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3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3" t="s">
        <v>435</v>
      </c>
      <c r="B39" s="93" t="s">
        <v>76</v>
      </c>
      <c r="C39" s="27">
        <v>2</v>
      </c>
      <c r="D39" s="13">
        <v>36389.519999999997</v>
      </c>
      <c r="E39" s="14" t="s">
        <v>77</v>
      </c>
      <c r="F39" s="30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53" t="s">
        <v>436</v>
      </c>
      <c r="B40" s="163" t="s">
        <v>960</v>
      </c>
      <c r="C40" s="27">
        <v>47</v>
      </c>
      <c r="D40" s="13">
        <v>156146.49</v>
      </c>
      <c r="E40" s="14" t="s">
        <v>79</v>
      </c>
      <c r="F40" s="30" t="s">
        <v>996</v>
      </c>
      <c r="G40" s="30"/>
      <c r="H40" s="15">
        <f t="shared" si="0"/>
        <v>184252.85819999999</v>
      </c>
      <c r="I40" s="15">
        <f t="shared" si="1"/>
        <v>8659884.3354000002</v>
      </c>
    </row>
    <row r="41" spans="1:9" x14ac:dyDescent="0.3">
      <c r="A41" s="253" t="s">
        <v>437</v>
      </c>
      <c r="B41" s="93" t="s">
        <v>961</v>
      </c>
      <c r="C41" s="27">
        <v>93</v>
      </c>
      <c r="D41" s="13">
        <v>50775.05</v>
      </c>
      <c r="E41" s="14" t="s">
        <v>81</v>
      </c>
      <c r="F41" s="30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x14ac:dyDescent="0.3">
      <c r="A42" s="253" t="s">
        <v>438</v>
      </c>
      <c r="B42" s="93" t="s">
        <v>962</v>
      </c>
      <c r="C42" s="27">
        <v>3</v>
      </c>
      <c r="D42" s="13">
        <v>106606.41</v>
      </c>
      <c r="E42" s="14" t="s">
        <v>83</v>
      </c>
      <c r="F42" s="30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53" t="s">
        <v>439</v>
      </c>
      <c r="B43" s="65" t="s">
        <v>814</v>
      </c>
      <c r="C43" s="12">
        <v>2</v>
      </c>
      <c r="D43" s="13">
        <v>6640</v>
      </c>
      <c r="E43" s="14" t="s">
        <v>86</v>
      </c>
      <c r="F43" s="30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53" t="s">
        <v>440</v>
      </c>
      <c r="B44" s="65" t="s">
        <v>815</v>
      </c>
      <c r="C44" s="12">
        <v>1</v>
      </c>
      <c r="D44" s="13">
        <v>10496</v>
      </c>
      <c r="E44" s="14" t="s">
        <v>74</v>
      </c>
      <c r="F44" s="30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x14ac:dyDescent="0.3">
      <c r="A45" s="253" t="s">
        <v>441</v>
      </c>
      <c r="B45" s="64" t="s">
        <v>816</v>
      </c>
      <c r="C45" s="12">
        <v>1</v>
      </c>
      <c r="D45" s="13">
        <v>5084.75</v>
      </c>
      <c r="E45" s="14" t="s">
        <v>90</v>
      </c>
      <c r="F45" s="30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x14ac:dyDescent="0.3">
      <c r="A46" s="253" t="s">
        <v>442</v>
      </c>
      <c r="B46" s="64" t="s">
        <v>817</v>
      </c>
      <c r="C46" s="12">
        <v>1</v>
      </c>
      <c r="D46" s="13">
        <v>47500</v>
      </c>
      <c r="E46" s="14" t="s">
        <v>74</v>
      </c>
      <c r="F46" s="185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x14ac:dyDescent="0.3">
      <c r="A47" s="253" t="s">
        <v>443</v>
      </c>
      <c r="B47" s="64" t="s">
        <v>872</v>
      </c>
      <c r="C47" s="12">
        <v>632</v>
      </c>
      <c r="D47" s="13">
        <v>34239.15</v>
      </c>
      <c r="E47" s="14" t="s">
        <v>213</v>
      </c>
      <c r="F47" s="30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x14ac:dyDescent="0.3">
      <c r="A48" s="253" t="s">
        <v>444</v>
      </c>
      <c r="B48" s="64" t="s">
        <v>778</v>
      </c>
      <c r="C48" s="29">
        <v>356</v>
      </c>
      <c r="D48" s="30"/>
      <c r="E48" s="31" t="s">
        <v>355</v>
      </c>
      <c r="F48" s="30" t="s">
        <v>958</v>
      </c>
      <c r="G48" s="30"/>
      <c r="H48" s="15">
        <f t="shared" si="0"/>
        <v>0</v>
      </c>
      <c r="I48" s="15">
        <f t="shared" si="1"/>
        <v>0</v>
      </c>
    </row>
    <row r="49" spans="1:9" x14ac:dyDescent="0.3">
      <c r="A49" s="253" t="s">
        <v>445</v>
      </c>
      <c r="B49" s="64" t="s">
        <v>933</v>
      </c>
      <c r="C49" s="29">
        <v>2784</v>
      </c>
      <c r="D49" s="30"/>
      <c r="E49" s="31" t="s">
        <v>351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3" t="s">
        <v>446</v>
      </c>
      <c r="B50" s="64" t="s">
        <v>935</v>
      </c>
      <c r="C50" s="29">
        <v>78</v>
      </c>
      <c r="D50" s="30"/>
      <c r="E50" s="31" t="s">
        <v>357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3" t="s">
        <v>447</v>
      </c>
      <c r="B51" s="64" t="s">
        <v>934</v>
      </c>
      <c r="C51" s="29">
        <v>1056</v>
      </c>
      <c r="D51" s="30"/>
      <c r="E51" s="31" t="s">
        <v>355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3" t="s">
        <v>448</v>
      </c>
      <c r="B52" s="64" t="s">
        <v>956</v>
      </c>
      <c r="C52" s="12">
        <v>1839</v>
      </c>
      <c r="D52" s="13">
        <v>24456.6</v>
      </c>
      <c r="E52" s="14" t="s">
        <v>215</v>
      </c>
      <c r="F52" s="30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x14ac:dyDescent="0.3">
      <c r="A53" s="253" t="s">
        <v>449</v>
      </c>
      <c r="B53" s="64" t="s">
        <v>874</v>
      </c>
      <c r="C53" s="12">
        <v>2371</v>
      </c>
      <c r="D53" s="13">
        <v>8437.5</v>
      </c>
      <c r="E53" s="14" t="s">
        <v>217</v>
      </c>
      <c r="F53" s="30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x14ac:dyDescent="0.3">
      <c r="A54" s="253" t="s">
        <v>450</v>
      </c>
      <c r="B54" s="64" t="s">
        <v>818</v>
      </c>
      <c r="C54" s="12">
        <v>3752</v>
      </c>
      <c r="D54" s="13">
        <v>7336.8</v>
      </c>
      <c r="E54" s="14" t="s">
        <v>95</v>
      </c>
      <c r="F54" s="30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x14ac:dyDescent="0.3">
      <c r="A55" s="253" t="s">
        <v>451</v>
      </c>
      <c r="B55" s="64" t="s">
        <v>819</v>
      </c>
      <c r="C55" s="12">
        <v>720</v>
      </c>
      <c r="D55" s="13">
        <v>5502.6</v>
      </c>
      <c r="E55" s="14" t="s">
        <v>97</v>
      </c>
      <c r="F55" s="30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x14ac:dyDescent="0.3">
      <c r="A56" s="253" t="s">
        <v>452</v>
      </c>
      <c r="B56" s="64" t="s">
        <v>820</v>
      </c>
      <c r="C56" s="12">
        <v>54</v>
      </c>
      <c r="D56" s="13">
        <v>937</v>
      </c>
      <c r="E56" s="14" t="s">
        <v>100</v>
      </c>
      <c r="F56" s="30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x14ac:dyDescent="0.3">
      <c r="A57" s="253" t="s">
        <v>453</v>
      </c>
      <c r="B57" s="64" t="s">
        <v>821</v>
      </c>
      <c r="C57" s="12">
        <v>290</v>
      </c>
      <c r="D57" s="13">
        <v>19500</v>
      </c>
      <c r="E57" s="14" t="s">
        <v>102</v>
      </c>
      <c r="F57" s="30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x14ac:dyDescent="0.3">
      <c r="A58" s="253" t="s">
        <v>454</v>
      </c>
      <c r="B58" s="64" t="s">
        <v>822</v>
      </c>
      <c r="C58" s="12">
        <v>14</v>
      </c>
      <c r="D58" s="13">
        <v>195</v>
      </c>
      <c r="E58" s="14" t="s">
        <v>104</v>
      </c>
      <c r="F58" s="30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x14ac:dyDescent="0.3">
      <c r="A59" s="253" t="s">
        <v>455</v>
      </c>
      <c r="B59" s="64" t="s">
        <v>965</v>
      </c>
      <c r="C59" s="12">
        <v>243</v>
      </c>
      <c r="D59" s="13">
        <v>650</v>
      </c>
      <c r="E59" s="14" t="s">
        <v>107</v>
      </c>
      <c r="F59" s="30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53" t="s">
        <v>456</v>
      </c>
      <c r="B60" s="65" t="s">
        <v>966</v>
      </c>
      <c r="C60" s="12">
        <v>212</v>
      </c>
      <c r="D60" s="13">
        <v>9100</v>
      </c>
      <c r="E60" s="14" t="s">
        <v>109</v>
      </c>
      <c r="F60" s="30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x14ac:dyDescent="0.3">
      <c r="A61" s="253" t="s">
        <v>457</v>
      </c>
      <c r="B61" s="64" t="s">
        <v>967</v>
      </c>
      <c r="C61" s="12">
        <v>401</v>
      </c>
      <c r="D61" s="13">
        <v>600</v>
      </c>
      <c r="E61" s="14" t="s">
        <v>111</v>
      </c>
      <c r="F61" s="30" t="s">
        <v>105</v>
      </c>
      <c r="G61" s="30"/>
      <c r="H61" s="15">
        <f t="shared" si="0"/>
        <v>708</v>
      </c>
      <c r="I61" s="15">
        <f t="shared" si="1"/>
        <v>283908</v>
      </c>
    </row>
    <row r="62" spans="1:9" x14ac:dyDescent="0.3">
      <c r="A62" s="253" t="s">
        <v>458</v>
      </c>
      <c r="B62" s="64" t="s">
        <v>968</v>
      </c>
      <c r="C62" s="12">
        <v>247</v>
      </c>
      <c r="D62" s="13">
        <v>1300</v>
      </c>
      <c r="E62" s="14" t="s">
        <v>113</v>
      </c>
      <c r="F62" s="30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x14ac:dyDescent="0.3">
      <c r="A63" s="253" t="s">
        <v>459</v>
      </c>
      <c r="B63" s="64" t="s">
        <v>114</v>
      </c>
      <c r="C63" s="12">
        <v>3550</v>
      </c>
      <c r="D63" s="13">
        <v>28</v>
      </c>
      <c r="E63" s="14" t="s">
        <v>115</v>
      </c>
      <c r="F63" s="30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x14ac:dyDescent="0.3">
      <c r="A64" s="253" t="s">
        <v>460</v>
      </c>
      <c r="B64" s="64" t="s">
        <v>969</v>
      </c>
      <c r="C64" s="12">
        <v>1756</v>
      </c>
      <c r="D64" s="13">
        <v>45</v>
      </c>
      <c r="E64" s="14" t="s">
        <v>117</v>
      </c>
      <c r="F64" s="30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x14ac:dyDescent="0.3">
      <c r="A65" s="253" t="s">
        <v>461</v>
      </c>
      <c r="B65" s="64" t="s">
        <v>1018</v>
      </c>
      <c r="C65" s="12">
        <v>3229</v>
      </c>
      <c r="D65" s="13">
        <v>3</v>
      </c>
      <c r="E65" s="14" t="s">
        <v>133</v>
      </c>
      <c r="F65" s="30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x14ac:dyDescent="0.3">
      <c r="A66" s="253" t="s">
        <v>462</v>
      </c>
      <c r="B66" s="64" t="s">
        <v>973</v>
      </c>
      <c r="C66" s="12">
        <v>49853</v>
      </c>
      <c r="D66" s="13">
        <v>4</v>
      </c>
      <c r="E66" s="14" t="s">
        <v>135</v>
      </c>
      <c r="F66" s="30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x14ac:dyDescent="0.3">
      <c r="A67" s="253" t="s">
        <v>463</v>
      </c>
      <c r="B67" s="64" t="s">
        <v>134</v>
      </c>
      <c r="C67" s="12">
        <v>53878</v>
      </c>
      <c r="D67" s="13">
        <v>198</v>
      </c>
      <c r="E67" s="14" t="s">
        <v>137</v>
      </c>
      <c r="F67" s="30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x14ac:dyDescent="0.3">
      <c r="A68" s="253" t="s">
        <v>464</v>
      </c>
      <c r="B68" s="64" t="s">
        <v>136</v>
      </c>
      <c r="C68" s="12">
        <v>1203</v>
      </c>
      <c r="D68" s="13">
        <v>101</v>
      </c>
      <c r="E68" s="14" t="s">
        <v>139</v>
      </c>
      <c r="F68" s="30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x14ac:dyDescent="0.3">
      <c r="A69" s="253" t="s">
        <v>465</v>
      </c>
      <c r="B69" s="64" t="s">
        <v>974</v>
      </c>
      <c r="C69" s="12">
        <v>481</v>
      </c>
      <c r="D69" s="13">
        <v>314</v>
      </c>
      <c r="E69" s="14" t="s">
        <v>141</v>
      </c>
      <c r="F69" s="30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x14ac:dyDescent="0.3">
      <c r="A70" s="253" t="s">
        <v>466</v>
      </c>
      <c r="B70" s="64" t="s">
        <v>140</v>
      </c>
      <c r="C70" s="12">
        <v>481</v>
      </c>
      <c r="D70" s="13">
        <v>56</v>
      </c>
      <c r="E70" s="14" t="s">
        <v>143</v>
      </c>
      <c r="F70" s="30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x14ac:dyDescent="0.3">
      <c r="A71" s="253" t="s">
        <v>467</v>
      </c>
      <c r="B71" s="64" t="s">
        <v>142</v>
      </c>
      <c r="C71" s="12">
        <v>962</v>
      </c>
      <c r="D71" s="13">
        <v>69</v>
      </c>
      <c r="E71" s="14" t="s">
        <v>145</v>
      </c>
      <c r="F71" s="30" t="s">
        <v>105</v>
      </c>
      <c r="G71" s="30"/>
      <c r="H71" s="15">
        <f t="shared" ref="H71:H134" si="2">D71*0.18+D71</f>
        <v>81.42</v>
      </c>
      <c r="I71" s="15">
        <f t="shared" si="1"/>
        <v>78326.040000000008</v>
      </c>
    </row>
    <row r="72" spans="1:9" x14ac:dyDescent="0.3">
      <c r="A72" s="253" t="s">
        <v>468</v>
      </c>
      <c r="B72" s="64" t="s">
        <v>144</v>
      </c>
      <c r="C72" s="12">
        <v>1203</v>
      </c>
      <c r="D72" s="13">
        <v>27</v>
      </c>
      <c r="E72" s="14" t="s">
        <v>147</v>
      </c>
      <c r="F72" s="30" t="s">
        <v>105</v>
      </c>
      <c r="G72" s="30"/>
      <c r="H72" s="15">
        <f t="shared" si="2"/>
        <v>31.86</v>
      </c>
      <c r="I72" s="15">
        <f t="shared" ref="I72:I142" si="3">C72*H72</f>
        <v>38327.58</v>
      </c>
    </row>
    <row r="73" spans="1:9" x14ac:dyDescent="0.3">
      <c r="A73" s="253" t="s">
        <v>469</v>
      </c>
      <c r="B73" s="64" t="s">
        <v>975</v>
      </c>
      <c r="C73" s="12">
        <v>2406</v>
      </c>
      <c r="D73" s="13"/>
      <c r="E73" s="14"/>
      <c r="F73" s="30" t="s">
        <v>105</v>
      </c>
      <c r="G73" s="30"/>
      <c r="H73" s="15">
        <f t="shared" si="2"/>
        <v>0</v>
      </c>
      <c r="I73" s="15"/>
    </row>
    <row r="74" spans="1:9" x14ac:dyDescent="0.3">
      <c r="A74" s="253" t="s">
        <v>470</v>
      </c>
      <c r="B74" s="65" t="s">
        <v>149</v>
      </c>
      <c r="C74" s="12">
        <v>129</v>
      </c>
      <c r="D74" s="13">
        <v>67</v>
      </c>
      <c r="E74" s="14" t="s">
        <v>150</v>
      </c>
      <c r="F74" s="30" t="s">
        <v>995</v>
      </c>
      <c r="G74" s="30"/>
      <c r="H74" s="15">
        <f t="shared" si="2"/>
        <v>79.06</v>
      </c>
      <c r="I74" s="15">
        <f t="shared" si="3"/>
        <v>10198.74</v>
      </c>
    </row>
    <row r="75" spans="1:9" ht="33" x14ac:dyDescent="0.3">
      <c r="A75" s="253" t="s">
        <v>471</v>
      </c>
      <c r="B75" s="65" t="s">
        <v>151</v>
      </c>
      <c r="C75" s="12">
        <v>129</v>
      </c>
      <c r="D75" s="13">
        <v>65</v>
      </c>
      <c r="E75" s="14" t="s">
        <v>150</v>
      </c>
      <c r="F75" s="30" t="s">
        <v>995</v>
      </c>
      <c r="G75" s="30"/>
      <c r="H75" s="15">
        <f t="shared" si="2"/>
        <v>76.7</v>
      </c>
      <c r="I75" s="15">
        <f t="shared" si="3"/>
        <v>9894.3000000000011</v>
      </c>
    </row>
    <row r="76" spans="1:9" x14ac:dyDescent="0.3">
      <c r="A76" s="253" t="s">
        <v>472</v>
      </c>
      <c r="B76" s="65" t="s">
        <v>152</v>
      </c>
      <c r="C76" s="12">
        <v>161</v>
      </c>
      <c r="D76" s="13">
        <v>9100</v>
      </c>
      <c r="E76" s="14" t="s">
        <v>153</v>
      </c>
      <c r="F76" s="30" t="s">
        <v>995</v>
      </c>
      <c r="G76" s="30"/>
      <c r="H76" s="15">
        <f t="shared" si="2"/>
        <v>10738</v>
      </c>
      <c r="I76" s="15">
        <f t="shared" si="3"/>
        <v>1728818</v>
      </c>
    </row>
    <row r="77" spans="1:9" x14ac:dyDescent="0.3">
      <c r="A77" s="253" t="s">
        <v>473</v>
      </c>
      <c r="B77" s="65" t="s">
        <v>154</v>
      </c>
      <c r="C77" s="12">
        <v>38</v>
      </c>
      <c r="D77" s="13">
        <v>7000</v>
      </c>
      <c r="E77" s="14" t="s">
        <v>155</v>
      </c>
      <c r="F77" s="30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x14ac:dyDescent="0.3">
      <c r="A78" s="253" t="s">
        <v>474</v>
      </c>
      <c r="B78" s="65" t="s">
        <v>976</v>
      </c>
      <c r="C78" s="12">
        <v>293</v>
      </c>
      <c r="D78" s="13">
        <v>80</v>
      </c>
      <c r="E78" s="14" t="s">
        <v>157</v>
      </c>
      <c r="F78" s="30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x14ac:dyDescent="0.3">
      <c r="A79" s="253" t="s">
        <v>475</v>
      </c>
      <c r="B79" s="65" t="s">
        <v>162</v>
      </c>
      <c r="C79" s="12">
        <v>357</v>
      </c>
      <c r="D79" s="13">
        <v>69</v>
      </c>
      <c r="E79" s="14" t="s">
        <v>163</v>
      </c>
      <c r="F79" s="30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x14ac:dyDescent="0.3">
      <c r="A80" s="253" t="s">
        <v>476</v>
      </c>
      <c r="B80" s="64" t="s">
        <v>164</v>
      </c>
      <c r="C80" s="12">
        <v>276</v>
      </c>
      <c r="D80" s="13">
        <v>12</v>
      </c>
      <c r="E80" s="14" t="s">
        <v>165</v>
      </c>
      <c r="F80" s="30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x14ac:dyDescent="0.3">
      <c r="A81" s="253" t="s">
        <v>477</v>
      </c>
      <c r="B81" s="65" t="s">
        <v>978</v>
      </c>
      <c r="C81" s="12">
        <v>29486</v>
      </c>
      <c r="D81" s="13">
        <v>3</v>
      </c>
      <c r="E81" s="14" t="s">
        <v>171</v>
      </c>
      <c r="F81" s="30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x14ac:dyDescent="0.3">
      <c r="A82" s="253" t="s">
        <v>478</v>
      </c>
      <c r="B82" s="64" t="s">
        <v>172</v>
      </c>
      <c r="C82" s="12">
        <v>28011</v>
      </c>
      <c r="D82" s="13">
        <v>4</v>
      </c>
      <c r="E82" s="14" t="s">
        <v>173</v>
      </c>
      <c r="F82" s="30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x14ac:dyDescent="0.3">
      <c r="A83" s="253" t="s">
        <v>479</v>
      </c>
      <c r="B83" s="64" t="s">
        <v>174</v>
      </c>
      <c r="C83" s="12">
        <v>862</v>
      </c>
      <c r="D83" s="13">
        <v>198</v>
      </c>
      <c r="E83" s="14" t="s">
        <v>175</v>
      </c>
      <c r="F83" s="30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x14ac:dyDescent="0.3">
      <c r="A84" s="253" t="s">
        <v>480</v>
      </c>
      <c r="B84" s="64" t="s">
        <v>979</v>
      </c>
      <c r="C84" s="12">
        <v>446</v>
      </c>
      <c r="D84" s="13">
        <v>101</v>
      </c>
      <c r="E84" s="14" t="s">
        <v>177</v>
      </c>
      <c r="F84" s="30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x14ac:dyDescent="0.3">
      <c r="A85" s="253" t="s">
        <v>481</v>
      </c>
      <c r="B85" s="64" t="s">
        <v>178</v>
      </c>
      <c r="C85" s="12">
        <v>269</v>
      </c>
      <c r="D85" s="13">
        <v>314</v>
      </c>
      <c r="E85" s="14" t="s">
        <v>179</v>
      </c>
      <c r="F85" s="30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x14ac:dyDescent="0.3">
      <c r="A86" s="253" t="s">
        <v>482</v>
      </c>
      <c r="B86" s="64" t="s">
        <v>980</v>
      </c>
      <c r="C86" s="12">
        <v>373</v>
      </c>
      <c r="D86" s="13">
        <v>56</v>
      </c>
      <c r="E86" s="14" t="s">
        <v>181</v>
      </c>
      <c r="F86" s="30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x14ac:dyDescent="0.3">
      <c r="A87" s="253" t="s">
        <v>483</v>
      </c>
      <c r="B87" s="64" t="s">
        <v>981</v>
      </c>
      <c r="C87" s="12">
        <v>826</v>
      </c>
      <c r="D87" s="13">
        <v>69</v>
      </c>
      <c r="E87" s="14" t="s">
        <v>183</v>
      </c>
      <c r="F87" s="30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x14ac:dyDescent="0.3">
      <c r="A88" s="253" t="s">
        <v>484</v>
      </c>
      <c r="B88" s="64" t="s">
        <v>982</v>
      </c>
      <c r="C88" s="12">
        <v>1711</v>
      </c>
      <c r="D88" s="13">
        <v>27</v>
      </c>
      <c r="E88" s="14" t="s">
        <v>185</v>
      </c>
      <c r="F88" s="30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x14ac:dyDescent="0.3">
      <c r="A89" s="253" t="s">
        <v>485</v>
      </c>
      <c r="B89" s="64" t="s">
        <v>1010</v>
      </c>
      <c r="C89" s="12">
        <v>314</v>
      </c>
      <c r="D89" s="13">
        <v>27</v>
      </c>
      <c r="E89" s="14" t="s">
        <v>188</v>
      </c>
      <c r="F89" s="30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x14ac:dyDescent="0.3">
      <c r="A90" s="253" t="s">
        <v>486</v>
      </c>
      <c r="B90" s="64" t="s">
        <v>189</v>
      </c>
      <c r="C90" s="12">
        <v>57</v>
      </c>
      <c r="D90" s="13">
        <v>101</v>
      </c>
      <c r="E90" s="14" t="s">
        <v>190</v>
      </c>
      <c r="F90" s="30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x14ac:dyDescent="0.3">
      <c r="A91" s="253" t="s">
        <v>487</v>
      </c>
      <c r="B91" s="64" t="s">
        <v>1011</v>
      </c>
      <c r="C91" s="12">
        <v>314</v>
      </c>
      <c r="D91" s="13">
        <v>69</v>
      </c>
      <c r="E91" s="14" t="s">
        <v>192</v>
      </c>
      <c r="F91" s="30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x14ac:dyDescent="0.3">
      <c r="A92" s="253" t="s">
        <v>488</v>
      </c>
      <c r="B92" s="64" t="s">
        <v>1012</v>
      </c>
      <c r="C92" s="12">
        <v>111</v>
      </c>
      <c r="D92" s="13">
        <v>12</v>
      </c>
      <c r="E92" s="14" t="s">
        <v>194</v>
      </c>
      <c r="F92" s="30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x14ac:dyDescent="0.3">
      <c r="A93" s="253" t="s">
        <v>489</v>
      </c>
      <c r="B93" s="64" t="s">
        <v>1013</v>
      </c>
      <c r="C93" s="12">
        <v>985</v>
      </c>
      <c r="D93" s="13">
        <v>28</v>
      </c>
      <c r="E93" s="14" t="s">
        <v>196</v>
      </c>
      <c r="F93" s="30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x14ac:dyDescent="0.3">
      <c r="A94" s="253" t="s">
        <v>490</v>
      </c>
      <c r="B94" s="65" t="s">
        <v>197</v>
      </c>
      <c r="C94" s="12">
        <v>14154</v>
      </c>
      <c r="D94" s="13">
        <v>3</v>
      </c>
      <c r="E94" s="14" t="s">
        <v>198</v>
      </c>
      <c r="F94" s="30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x14ac:dyDescent="0.3">
      <c r="A95" s="253" t="s">
        <v>491</v>
      </c>
      <c r="B95" s="64" t="s">
        <v>1014</v>
      </c>
      <c r="C95" s="12">
        <v>94</v>
      </c>
      <c r="D95" s="13">
        <v>4</v>
      </c>
      <c r="E95" s="14" t="s">
        <v>200</v>
      </c>
      <c r="F95" s="30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x14ac:dyDescent="0.3">
      <c r="A96" s="253" t="s">
        <v>492</v>
      </c>
      <c r="B96" s="64" t="s">
        <v>1015</v>
      </c>
      <c r="C96" s="12">
        <v>126</v>
      </c>
      <c r="D96" s="13">
        <v>198</v>
      </c>
      <c r="E96" s="14" t="s">
        <v>202</v>
      </c>
      <c r="F96" s="30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x14ac:dyDescent="0.3">
      <c r="A97" s="253" t="s">
        <v>493</v>
      </c>
      <c r="B97" s="65" t="s">
        <v>203</v>
      </c>
      <c r="C97" s="12">
        <v>8875</v>
      </c>
      <c r="D97" s="13">
        <v>45</v>
      </c>
      <c r="E97" s="14" t="s">
        <v>204</v>
      </c>
      <c r="F97" s="30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x14ac:dyDescent="0.3">
      <c r="A98" s="253" t="s">
        <v>494</v>
      </c>
      <c r="B98" s="180" t="s">
        <v>990</v>
      </c>
      <c r="C98" s="19">
        <v>2370</v>
      </c>
      <c r="D98" s="60">
        <v>9650</v>
      </c>
      <c r="E98" s="31" t="s">
        <v>364</v>
      </c>
      <c r="F98" s="30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53" t="s">
        <v>495</v>
      </c>
      <c r="B99" s="180" t="s">
        <v>991</v>
      </c>
      <c r="C99" s="19">
        <v>237</v>
      </c>
      <c r="D99" s="60"/>
      <c r="E99" s="31"/>
      <c r="F99" s="30" t="s">
        <v>999</v>
      </c>
      <c r="G99" s="30"/>
      <c r="H99" s="15">
        <f t="shared" si="2"/>
        <v>0</v>
      </c>
      <c r="I99" s="15"/>
    </row>
    <row r="100" spans="1:9" ht="33" x14ac:dyDescent="0.3">
      <c r="A100" s="253" t="s">
        <v>496</v>
      </c>
      <c r="B100" s="180" t="s">
        <v>992</v>
      </c>
      <c r="C100" s="19">
        <v>721</v>
      </c>
      <c r="D100" s="60">
        <v>5400</v>
      </c>
      <c r="E100" s="31" t="s">
        <v>364</v>
      </c>
      <c r="F100" s="30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53" t="s">
        <v>497</v>
      </c>
      <c r="B101" s="180" t="s">
        <v>985</v>
      </c>
      <c r="C101" s="19">
        <v>2380</v>
      </c>
      <c r="D101" s="60">
        <v>26500</v>
      </c>
      <c r="E101" s="31" t="s">
        <v>364</v>
      </c>
      <c r="F101" s="30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53" t="s">
        <v>498</v>
      </c>
      <c r="B102" s="180" t="s">
        <v>986</v>
      </c>
      <c r="C102" s="19">
        <v>238</v>
      </c>
      <c r="D102" s="60">
        <v>24600</v>
      </c>
      <c r="E102" s="31" t="s">
        <v>364</v>
      </c>
      <c r="F102" s="30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53" t="s">
        <v>499</v>
      </c>
      <c r="B103" s="180" t="s">
        <v>987</v>
      </c>
      <c r="C103" s="19">
        <v>724</v>
      </c>
      <c r="D103" s="60">
        <v>9990</v>
      </c>
      <c r="E103" s="31" t="s">
        <v>364</v>
      </c>
      <c r="F103" s="30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x14ac:dyDescent="0.3">
      <c r="A104" s="253" t="s">
        <v>500</v>
      </c>
      <c r="B104" s="180" t="s">
        <v>988</v>
      </c>
      <c r="C104" s="19">
        <v>2380</v>
      </c>
      <c r="D104" s="60">
        <v>3200</v>
      </c>
      <c r="E104" s="31" t="s">
        <v>364</v>
      </c>
      <c r="F104" s="30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x14ac:dyDescent="0.3">
      <c r="A105" s="253" t="s">
        <v>501</v>
      </c>
      <c r="B105" s="180" t="s">
        <v>989</v>
      </c>
      <c r="C105" s="19">
        <v>2380</v>
      </c>
      <c r="D105" s="60">
        <v>1990</v>
      </c>
      <c r="E105" s="31" t="s">
        <v>364</v>
      </c>
      <c r="F105" s="30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x14ac:dyDescent="0.3">
      <c r="A106" s="253" t="s">
        <v>502</v>
      </c>
      <c r="B106" s="66" t="s">
        <v>870</v>
      </c>
      <c r="C106" s="40">
        <v>220</v>
      </c>
      <c r="D106" s="41">
        <v>34.200000000000003</v>
      </c>
      <c r="E106" s="42" t="s">
        <v>207</v>
      </c>
      <c r="F106" s="181"/>
      <c r="G106" s="181"/>
      <c r="H106" s="15">
        <f t="shared" si="2"/>
        <v>40.356000000000002</v>
      </c>
      <c r="I106" s="43">
        <f t="shared" si="3"/>
        <v>8878.32</v>
      </c>
    </row>
    <row r="107" spans="1:9" x14ac:dyDescent="0.3">
      <c r="A107" s="253" t="s">
        <v>503</v>
      </c>
      <c r="B107" s="66" t="s">
        <v>871</v>
      </c>
      <c r="C107" s="40">
        <v>100</v>
      </c>
      <c r="D107" s="41">
        <v>23.54</v>
      </c>
      <c r="E107" s="42" t="s">
        <v>207</v>
      </c>
      <c r="F107" s="181"/>
      <c r="G107" s="181"/>
      <c r="H107" s="15">
        <f t="shared" si="2"/>
        <v>27.777200000000001</v>
      </c>
      <c r="I107" s="43">
        <f t="shared" si="3"/>
        <v>2777.7200000000003</v>
      </c>
    </row>
    <row r="108" spans="1:9" x14ac:dyDescent="0.3">
      <c r="A108" s="253" t="s">
        <v>504</v>
      </c>
      <c r="B108" s="64" t="s">
        <v>1151</v>
      </c>
      <c r="C108" s="12">
        <v>54700</v>
      </c>
      <c r="D108" s="13">
        <v>260</v>
      </c>
      <c r="E108" s="14" t="s">
        <v>219</v>
      </c>
      <c r="F108" s="30"/>
      <c r="G108" s="30"/>
      <c r="H108" s="15">
        <f t="shared" si="2"/>
        <v>306.8</v>
      </c>
      <c r="I108" s="15">
        <f t="shared" si="3"/>
        <v>16781960</v>
      </c>
    </row>
    <row r="109" spans="1:9" x14ac:dyDescent="0.3">
      <c r="A109" s="253" t="s">
        <v>505</v>
      </c>
      <c r="B109" s="64" t="s">
        <v>1152</v>
      </c>
      <c r="C109" s="12">
        <v>23800</v>
      </c>
      <c r="D109" s="13">
        <v>260</v>
      </c>
      <c r="E109" s="14" t="s">
        <v>221</v>
      </c>
      <c r="F109" s="30"/>
      <c r="G109" s="30"/>
      <c r="H109" s="15">
        <f t="shared" si="2"/>
        <v>306.8</v>
      </c>
      <c r="I109" s="15">
        <f t="shared" si="3"/>
        <v>7301840</v>
      </c>
    </row>
    <row r="110" spans="1:9" x14ac:dyDescent="0.3">
      <c r="A110" s="253" t="s">
        <v>506</v>
      </c>
      <c r="B110" s="64" t="s">
        <v>883</v>
      </c>
      <c r="C110" s="12">
        <v>76348</v>
      </c>
      <c r="D110" s="13">
        <v>70</v>
      </c>
      <c r="E110" s="14" t="s">
        <v>239</v>
      </c>
      <c r="F110" s="30"/>
      <c r="G110" s="30"/>
      <c r="H110" s="15">
        <f>D110*0.18+D110</f>
        <v>82.6</v>
      </c>
      <c r="I110" s="15">
        <f>C110*H110</f>
        <v>6306344.7999999998</v>
      </c>
    </row>
    <row r="111" spans="1:9" x14ac:dyDescent="0.3">
      <c r="A111" s="253" t="s">
        <v>507</v>
      </c>
      <c r="B111" s="64" t="s">
        <v>884</v>
      </c>
      <c r="C111" s="12">
        <v>106200</v>
      </c>
      <c r="D111" s="13">
        <v>200</v>
      </c>
      <c r="E111" s="14" t="s">
        <v>241</v>
      </c>
      <c r="F111" s="30"/>
      <c r="G111" s="30"/>
      <c r="H111" s="15">
        <f>D111*0.18+D111</f>
        <v>236</v>
      </c>
      <c r="I111" s="15">
        <f>C111*H111</f>
        <v>25063200</v>
      </c>
    </row>
    <row r="112" spans="1:9" x14ac:dyDescent="0.3">
      <c r="A112" s="253" t="s">
        <v>508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53" t="s">
        <v>509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53" t="s">
        <v>510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53" t="s">
        <v>511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53" t="s">
        <v>512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53" t="s">
        <v>513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53" t="s">
        <v>514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53" t="s">
        <v>515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53" t="s">
        <v>516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53" t="s">
        <v>517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53" t="s">
        <v>518</v>
      </c>
      <c r="B122" s="179" t="s">
        <v>885</v>
      </c>
      <c r="C122" s="12">
        <v>68</v>
      </c>
      <c r="D122" s="13">
        <v>9300</v>
      </c>
      <c r="E122" s="14" t="s">
        <v>243</v>
      </c>
      <c r="F122" s="30"/>
      <c r="G122" s="30"/>
      <c r="H122" s="15">
        <f t="shared" si="2"/>
        <v>10974</v>
      </c>
      <c r="I122" s="15">
        <f t="shared" si="3"/>
        <v>746232</v>
      </c>
    </row>
    <row r="123" spans="1:9" x14ac:dyDescent="0.3">
      <c r="A123" s="253" t="s">
        <v>519</v>
      </c>
      <c r="B123" s="64" t="s">
        <v>887</v>
      </c>
      <c r="C123" s="12">
        <v>400</v>
      </c>
      <c r="D123" s="13">
        <v>324</v>
      </c>
      <c r="E123" s="14" t="s">
        <v>247</v>
      </c>
      <c r="F123" s="30"/>
      <c r="G123" s="30"/>
      <c r="H123" s="15">
        <f t="shared" si="2"/>
        <v>382.32</v>
      </c>
      <c r="I123" s="15">
        <f t="shared" si="3"/>
        <v>152928</v>
      </c>
    </row>
    <row r="124" spans="1:9" x14ac:dyDescent="0.3">
      <c r="A124" s="253" t="s">
        <v>520</v>
      </c>
      <c r="B124" s="64" t="s">
        <v>888</v>
      </c>
      <c r="C124" s="12">
        <v>1000</v>
      </c>
      <c r="D124" s="13">
        <v>4290</v>
      </c>
      <c r="E124" s="14" t="s">
        <v>249</v>
      </c>
      <c r="F124" s="30"/>
      <c r="G124" s="30"/>
      <c r="H124" s="15">
        <f t="shared" si="2"/>
        <v>5062.2</v>
      </c>
      <c r="I124" s="15">
        <f t="shared" si="3"/>
        <v>5062200</v>
      </c>
    </row>
    <row r="125" spans="1:9" x14ac:dyDescent="0.3">
      <c r="A125" s="253" t="s">
        <v>521</v>
      </c>
      <c r="B125" s="64" t="s">
        <v>889</v>
      </c>
      <c r="C125" s="12">
        <v>1100</v>
      </c>
      <c r="D125" s="13">
        <v>700</v>
      </c>
      <c r="E125" s="14" t="s">
        <v>253</v>
      </c>
      <c r="F125" s="30"/>
      <c r="G125" s="30"/>
      <c r="H125" s="15">
        <f t="shared" si="2"/>
        <v>826</v>
      </c>
      <c r="I125" s="15">
        <f t="shared" si="3"/>
        <v>908600</v>
      </c>
    </row>
    <row r="126" spans="1:9" x14ac:dyDescent="0.3">
      <c r="A126" s="253" t="s">
        <v>522</v>
      </c>
      <c r="B126" s="67" t="s">
        <v>891</v>
      </c>
      <c r="C126" s="19">
        <v>355</v>
      </c>
      <c r="D126" s="13">
        <v>300</v>
      </c>
      <c r="E126" s="14" t="s">
        <v>257</v>
      </c>
      <c r="F126" s="30"/>
      <c r="G126" s="30"/>
      <c r="H126" s="15">
        <f t="shared" si="2"/>
        <v>354</v>
      </c>
      <c r="I126" s="15">
        <f t="shared" si="3"/>
        <v>125670</v>
      </c>
    </row>
    <row r="127" spans="1:9" x14ac:dyDescent="0.3">
      <c r="A127" s="253" t="s">
        <v>523</v>
      </c>
      <c r="B127" s="67" t="s">
        <v>892</v>
      </c>
      <c r="C127" s="19">
        <v>124</v>
      </c>
      <c r="D127" s="13">
        <v>4000</v>
      </c>
      <c r="E127" s="14" t="s">
        <v>259</v>
      </c>
      <c r="F127" s="30"/>
      <c r="G127" s="30"/>
      <c r="H127" s="15">
        <f t="shared" si="2"/>
        <v>4720</v>
      </c>
      <c r="I127" s="15">
        <f t="shared" si="3"/>
        <v>585280</v>
      </c>
    </row>
    <row r="128" spans="1:9" x14ac:dyDescent="0.3">
      <c r="A128" s="253" t="s">
        <v>524</v>
      </c>
      <c r="B128" s="67" t="s">
        <v>893</v>
      </c>
      <c r="C128" s="19">
        <v>37</v>
      </c>
      <c r="D128" s="13">
        <v>4000</v>
      </c>
      <c r="E128" s="14" t="s">
        <v>261</v>
      </c>
      <c r="F128" s="30"/>
      <c r="G128" s="30"/>
      <c r="H128" s="15">
        <f t="shared" si="2"/>
        <v>4720</v>
      </c>
      <c r="I128" s="15">
        <f t="shared" si="3"/>
        <v>174640</v>
      </c>
    </row>
    <row r="129" spans="1:9" x14ac:dyDescent="0.3">
      <c r="A129" s="253" t="s">
        <v>525</v>
      </c>
      <c r="B129" s="67" t="s">
        <v>892</v>
      </c>
      <c r="C129" s="19">
        <v>60</v>
      </c>
      <c r="D129" s="13">
        <v>1200</v>
      </c>
      <c r="E129" s="14" t="s">
        <v>262</v>
      </c>
      <c r="F129" s="30"/>
      <c r="G129" s="30"/>
      <c r="H129" s="15">
        <f t="shared" si="2"/>
        <v>1416</v>
      </c>
      <c r="I129" s="15">
        <f t="shared" si="3"/>
        <v>84960</v>
      </c>
    </row>
    <row r="130" spans="1:9" x14ac:dyDescent="0.3">
      <c r="A130" s="253" t="s">
        <v>526</v>
      </c>
      <c r="B130" s="67" t="s">
        <v>894</v>
      </c>
      <c r="C130" s="19">
        <v>12</v>
      </c>
      <c r="D130" s="13">
        <v>40653</v>
      </c>
      <c r="E130" s="14" t="s">
        <v>264</v>
      </c>
      <c r="F130" s="30"/>
      <c r="G130" s="30"/>
      <c r="H130" s="15">
        <f t="shared" si="2"/>
        <v>47970.54</v>
      </c>
      <c r="I130" s="15">
        <f t="shared" si="3"/>
        <v>575646.48</v>
      </c>
    </row>
    <row r="131" spans="1:9" x14ac:dyDescent="0.3">
      <c r="A131" s="253" t="s">
        <v>527</v>
      </c>
      <c r="B131" s="67" t="s">
        <v>728</v>
      </c>
      <c r="C131" s="19">
        <v>2</v>
      </c>
      <c r="D131" s="13">
        <v>3650</v>
      </c>
      <c r="E131" s="14" t="s">
        <v>86</v>
      </c>
      <c r="F131" s="30"/>
      <c r="G131" s="30"/>
      <c r="H131" s="15">
        <f t="shared" si="2"/>
        <v>4307</v>
      </c>
      <c r="I131" s="15">
        <f t="shared" si="3"/>
        <v>8614</v>
      </c>
    </row>
    <row r="132" spans="1:9" x14ac:dyDescent="0.3">
      <c r="A132" s="253" t="s">
        <v>528</v>
      </c>
      <c r="B132" s="67" t="s">
        <v>895</v>
      </c>
      <c r="C132" s="19">
        <v>1600</v>
      </c>
      <c r="D132" s="13">
        <v>947.56</v>
      </c>
      <c r="E132" s="14" t="s">
        <v>267</v>
      </c>
      <c r="F132" s="30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x14ac:dyDescent="0.3">
      <c r="A133" s="253" t="s">
        <v>529</v>
      </c>
      <c r="B133" s="67" t="s">
        <v>896</v>
      </c>
      <c r="C133" s="19">
        <v>500</v>
      </c>
      <c r="D133" s="13">
        <v>47</v>
      </c>
      <c r="E133" s="14" t="s">
        <v>269</v>
      </c>
      <c r="F133" s="30"/>
      <c r="G133" s="30"/>
      <c r="H133" s="15">
        <f t="shared" si="2"/>
        <v>55.46</v>
      </c>
      <c r="I133" s="15">
        <f t="shared" si="3"/>
        <v>27730</v>
      </c>
    </row>
    <row r="134" spans="1:9" x14ac:dyDescent="0.3">
      <c r="A134" s="253" t="s">
        <v>530</v>
      </c>
      <c r="B134" s="67" t="s">
        <v>897</v>
      </c>
      <c r="C134" s="19">
        <v>32</v>
      </c>
      <c r="D134" s="13">
        <v>1200</v>
      </c>
      <c r="E134" s="14" t="s">
        <v>271</v>
      </c>
      <c r="F134" s="30"/>
      <c r="G134" s="30"/>
      <c r="H134" s="15">
        <f t="shared" si="2"/>
        <v>1416</v>
      </c>
      <c r="I134" s="15">
        <f t="shared" si="3"/>
        <v>45312</v>
      </c>
    </row>
    <row r="135" spans="1:9" x14ac:dyDescent="0.3">
      <c r="A135" s="253" t="s">
        <v>531</v>
      </c>
      <c r="B135" s="67" t="s">
        <v>898</v>
      </c>
      <c r="C135" s="19">
        <v>5</v>
      </c>
      <c r="D135" s="13">
        <v>2100</v>
      </c>
      <c r="E135" s="14" t="s">
        <v>273</v>
      </c>
      <c r="F135" s="30"/>
      <c r="G135" s="30"/>
      <c r="H135" s="15">
        <f t="shared" ref="H135:H199" si="5">D135*0.18+D135</f>
        <v>2478</v>
      </c>
      <c r="I135" s="15">
        <f t="shared" si="3"/>
        <v>12390</v>
      </c>
    </row>
    <row r="136" spans="1:9" x14ac:dyDescent="0.3">
      <c r="A136" s="253" t="s">
        <v>532</v>
      </c>
      <c r="B136" s="67" t="s">
        <v>733</v>
      </c>
      <c r="C136" s="19">
        <v>1</v>
      </c>
      <c r="D136" s="13">
        <v>7800</v>
      </c>
      <c r="E136" s="14" t="s">
        <v>74</v>
      </c>
      <c r="F136" s="30"/>
      <c r="G136" s="30"/>
      <c r="H136" s="15">
        <f t="shared" si="5"/>
        <v>9204</v>
      </c>
      <c r="I136" s="15">
        <f t="shared" si="3"/>
        <v>9204</v>
      </c>
    </row>
    <row r="137" spans="1:9" x14ac:dyDescent="0.3">
      <c r="A137" s="253" t="s">
        <v>533</v>
      </c>
      <c r="B137" s="67" t="s">
        <v>899</v>
      </c>
      <c r="C137" s="19">
        <v>14</v>
      </c>
      <c r="D137" s="13">
        <v>8100</v>
      </c>
      <c r="E137" s="14" t="s">
        <v>104</v>
      </c>
      <c r="F137" s="30"/>
      <c r="G137" s="30"/>
      <c r="H137" s="15">
        <f t="shared" si="5"/>
        <v>9558</v>
      </c>
      <c r="I137" s="15">
        <f t="shared" si="3"/>
        <v>133812</v>
      </c>
    </row>
    <row r="138" spans="1:9" x14ac:dyDescent="0.3">
      <c r="A138" s="253" t="s">
        <v>534</v>
      </c>
      <c r="B138" s="67" t="s">
        <v>900</v>
      </c>
      <c r="C138" s="19">
        <v>7</v>
      </c>
      <c r="D138" s="13">
        <v>4145</v>
      </c>
      <c r="E138" s="14" t="s">
        <v>277</v>
      </c>
      <c r="F138" s="30"/>
      <c r="G138" s="30"/>
      <c r="H138" s="15">
        <f t="shared" si="5"/>
        <v>4891.1000000000004</v>
      </c>
      <c r="I138" s="15">
        <f t="shared" si="3"/>
        <v>34237.700000000004</v>
      </c>
    </row>
    <row r="139" spans="1:9" x14ac:dyDescent="0.3">
      <c r="A139" s="253" t="s">
        <v>535</v>
      </c>
      <c r="B139" s="67" t="s">
        <v>902</v>
      </c>
      <c r="C139" s="19">
        <v>19</v>
      </c>
      <c r="D139" s="13">
        <v>14300</v>
      </c>
      <c r="E139" s="14" t="s">
        <v>281</v>
      </c>
      <c r="F139" s="30"/>
      <c r="G139" s="30"/>
      <c r="H139" s="15">
        <f t="shared" si="5"/>
        <v>16874</v>
      </c>
      <c r="I139" s="15">
        <f t="shared" si="3"/>
        <v>320606</v>
      </c>
    </row>
    <row r="140" spans="1:9" x14ac:dyDescent="0.3">
      <c r="A140" s="253" t="s">
        <v>536</v>
      </c>
      <c r="B140" s="67" t="s">
        <v>903</v>
      </c>
      <c r="C140" s="19">
        <v>5</v>
      </c>
      <c r="D140" s="13">
        <v>4800</v>
      </c>
      <c r="E140" s="14" t="s">
        <v>273</v>
      </c>
      <c r="F140" s="30"/>
      <c r="G140" s="30"/>
      <c r="H140" s="15">
        <f t="shared" si="5"/>
        <v>5664</v>
      </c>
      <c r="I140" s="15">
        <f t="shared" si="3"/>
        <v>28320</v>
      </c>
    </row>
    <row r="141" spans="1:9" x14ac:dyDescent="0.3">
      <c r="A141" s="253" t="s">
        <v>537</v>
      </c>
      <c r="B141" s="67" t="s">
        <v>904</v>
      </c>
      <c r="C141" s="19">
        <v>1</v>
      </c>
      <c r="D141" s="13">
        <v>7500</v>
      </c>
      <c r="E141" s="14" t="s">
        <v>74</v>
      </c>
      <c r="F141" s="30"/>
      <c r="G141" s="30"/>
      <c r="H141" s="15">
        <f t="shared" si="5"/>
        <v>8850</v>
      </c>
      <c r="I141" s="15">
        <f t="shared" si="3"/>
        <v>8850</v>
      </c>
    </row>
    <row r="142" spans="1:9" x14ac:dyDescent="0.3">
      <c r="A142" s="253" t="s">
        <v>538</v>
      </c>
      <c r="B142" s="67" t="s">
        <v>905</v>
      </c>
      <c r="C142" s="19">
        <v>9</v>
      </c>
      <c r="D142" s="13">
        <v>7800</v>
      </c>
      <c r="E142" s="14" t="s">
        <v>285</v>
      </c>
      <c r="F142" s="30"/>
      <c r="G142" s="30"/>
      <c r="H142" s="15">
        <f t="shared" si="5"/>
        <v>9204</v>
      </c>
      <c r="I142" s="15">
        <f t="shared" si="3"/>
        <v>82836</v>
      </c>
    </row>
    <row r="143" spans="1:9" x14ac:dyDescent="0.3">
      <c r="A143" s="253" t="s">
        <v>539</v>
      </c>
      <c r="B143" s="67" t="s">
        <v>906</v>
      </c>
      <c r="C143" s="19">
        <v>50</v>
      </c>
      <c r="D143" s="13">
        <v>2400</v>
      </c>
      <c r="E143" s="14" t="s">
        <v>287</v>
      </c>
      <c r="F143" s="30"/>
      <c r="G143" s="30"/>
      <c r="H143" s="15">
        <f t="shared" si="5"/>
        <v>2832</v>
      </c>
      <c r="I143" s="15">
        <f t="shared" ref="I143:I171" si="6">C143*H143</f>
        <v>141600</v>
      </c>
    </row>
    <row r="144" spans="1:9" x14ac:dyDescent="0.3">
      <c r="A144" s="253" t="s">
        <v>540</v>
      </c>
      <c r="B144" s="67" t="s">
        <v>907</v>
      </c>
      <c r="C144" s="19">
        <v>4</v>
      </c>
      <c r="D144" s="13">
        <v>39500</v>
      </c>
      <c r="E144" s="14" t="s">
        <v>289</v>
      </c>
      <c r="F144" s="30"/>
      <c r="G144" s="30"/>
      <c r="H144" s="15">
        <f t="shared" si="5"/>
        <v>46610</v>
      </c>
      <c r="I144" s="15">
        <f t="shared" si="6"/>
        <v>186440</v>
      </c>
    </row>
    <row r="145" spans="1:9" x14ac:dyDescent="0.3">
      <c r="A145" s="253" t="s">
        <v>541</v>
      </c>
      <c r="B145" s="67" t="s">
        <v>908</v>
      </c>
      <c r="C145" s="19">
        <v>2000</v>
      </c>
      <c r="D145" s="13">
        <v>67</v>
      </c>
      <c r="E145" s="14" t="s">
        <v>292</v>
      </c>
      <c r="F145" s="30"/>
      <c r="G145" s="30"/>
      <c r="H145" s="15">
        <f t="shared" si="5"/>
        <v>79.06</v>
      </c>
      <c r="I145" s="15">
        <f t="shared" si="6"/>
        <v>158120</v>
      </c>
    </row>
    <row r="146" spans="1:9" x14ac:dyDescent="0.3">
      <c r="A146" s="253" t="s">
        <v>542</v>
      </c>
      <c r="B146" s="67" t="s">
        <v>909</v>
      </c>
      <c r="C146" s="19">
        <v>648</v>
      </c>
      <c r="D146" s="13">
        <v>300</v>
      </c>
      <c r="E146" s="14" t="s">
        <v>294</v>
      </c>
      <c r="F146" s="30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53" t="s">
        <v>543</v>
      </c>
      <c r="B147" s="180" t="s">
        <v>914</v>
      </c>
      <c r="C147" s="19">
        <v>1</v>
      </c>
      <c r="D147" s="13">
        <v>3894</v>
      </c>
      <c r="E147" s="14" t="s">
        <v>304</v>
      </c>
      <c r="F147" s="30"/>
      <c r="G147" s="30"/>
      <c r="H147" s="15">
        <f t="shared" si="5"/>
        <v>4594.92</v>
      </c>
      <c r="I147" s="15">
        <f t="shared" si="6"/>
        <v>4594.92</v>
      </c>
    </row>
    <row r="148" spans="1:9" x14ac:dyDescent="0.3">
      <c r="A148" s="253" t="s">
        <v>544</v>
      </c>
      <c r="B148" s="180" t="s">
        <v>915</v>
      </c>
      <c r="C148" s="19">
        <v>2</v>
      </c>
      <c r="D148" s="13">
        <v>34800</v>
      </c>
      <c r="E148" s="14" t="s">
        <v>306</v>
      </c>
      <c r="F148" s="30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53" t="s">
        <v>545</v>
      </c>
      <c r="B149" s="180" t="s">
        <v>916</v>
      </c>
      <c r="C149" s="19">
        <v>1</v>
      </c>
      <c r="D149" s="13">
        <v>4405</v>
      </c>
      <c r="E149" s="14" t="s">
        <v>304</v>
      </c>
      <c r="F149" s="30"/>
      <c r="G149" s="30"/>
      <c r="H149" s="15">
        <f t="shared" si="5"/>
        <v>5197.8999999999996</v>
      </c>
      <c r="I149" s="15">
        <f t="shared" si="6"/>
        <v>5197.8999999999996</v>
      </c>
    </row>
    <row r="150" spans="1:9" x14ac:dyDescent="0.3">
      <c r="A150" s="253" t="s">
        <v>546</v>
      </c>
      <c r="B150" s="180" t="s">
        <v>917</v>
      </c>
      <c r="C150" s="19">
        <v>2</v>
      </c>
      <c r="D150" s="13">
        <v>58480</v>
      </c>
      <c r="E150" s="14" t="s">
        <v>306</v>
      </c>
      <c r="F150" s="30"/>
      <c r="G150" s="30"/>
      <c r="H150" s="15">
        <f t="shared" si="5"/>
        <v>69006.399999999994</v>
      </c>
      <c r="I150" s="15">
        <f t="shared" si="6"/>
        <v>138012.79999999999</v>
      </c>
    </row>
    <row r="151" spans="1:9" x14ac:dyDescent="0.3">
      <c r="A151" s="253" t="s">
        <v>547</v>
      </c>
      <c r="B151" s="67" t="s">
        <v>918</v>
      </c>
      <c r="C151" s="19">
        <v>2</v>
      </c>
      <c r="D151" s="13">
        <v>1815</v>
      </c>
      <c r="E151" s="14" t="s">
        <v>310</v>
      </c>
      <c r="F151" s="30"/>
      <c r="G151" s="30"/>
      <c r="H151" s="15">
        <f t="shared" si="5"/>
        <v>2141.6999999999998</v>
      </c>
      <c r="I151" s="15">
        <f t="shared" si="6"/>
        <v>4283.3999999999996</v>
      </c>
    </row>
    <row r="152" spans="1:9" x14ac:dyDescent="0.3">
      <c r="A152" s="253" t="s">
        <v>548</v>
      </c>
      <c r="B152" s="67" t="s">
        <v>919</v>
      </c>
      <c r="C152" s="19">
        <v>1</v>
      </c>
      <c r="D152" s="13">
        <v>236490</v>
      </c>
      <c r="E152" s="14" t="s">
        <v>312</v>
      </c>
      <c r="F152" s="30"/>
      <c r="G152" s="30"/>
      <c r="H152" s="15">
        <f t="shared" si="5"/>
        <v>279058.2</v>
      </c>
      <c r="I152" s="15">
        <f t="shared" si="6"/>
        <v>279058.2</v>
      </c>
    </row>
    <row r="153" spans="1:9" x14ac:dyDescent="0.3">
      <c r="A153" s="253" t="s">
        <v>549</v>
      </c>
      <c r="B153" s="180" t="s">
        <v>920</v>
      </c>
      <c r="C153" s="19">
        <v>100</v>
      </c>
      <c r="D153" s="13">
        <v>160</v>
      </c>
      <c r="E153" s="14" t="s">
        <v>314</v>
      </c>
      <c r="F153" s="30"/>
      <c r="G153" s="30"/>
      <c r="H153" s="15">
        <f t="shared" si="5"/>
        <v>188.8</v>
      </c>
      <c r="I153" s="15">
        <f t="shared" si="6"/>
        <v>18880</v>
      </c>
    </row>
    <row r="154" spans="1:9" x14ac:dyDescent="0.3">
      <c r="A154" s="253" t="s">
        <v>550</v>
      </c>
      <c r="B154" s="180" t="s">
        <v>921</v>
      </c>
      <c r="C154" s="19">
        <v>60000</v>
      </c>
      <c r="D154" s="13">
        <v>200</v>
      </c>
      <c r="E154" s="14" t="s">
        <v>316</v>
      </c>
      <c r="F154" s="30"/>
      <c r="G154" s="30"/>
      <c r="H154" s="15">
        <f t="shared" si="5"/>
        <v>236</v>
      </c>
      <c r="I154" s="15">
        <f t="shared" si="6"/>
        <v>14160000</v>
      </c>
    </row>
    <row r="155" spans="1:9" x14ac:dyDescent="0.3">
      <c r="A155" s="253" t="s">
        <v>551</v>
      </c>
      <c r="B155" s="180" t="s">
        <v>922</v>
      </c>
      <c r="C155" s="19">
        <v>22</v>
      </c>
      <c r="D155" s="13">
        <v>111</v>
      </c>
      <c r="E155" s="14" t="s">
        <v>318</v>
      </c>
      <c r="F155" s="30"/>
      <c r="G155" s="30"/>
      <c r="H155" s="15">
        <f t="shared" si="5"/>
        <v>130.97999999999999</v>
      </c>
      <c r="I155" s="15">
        <f t="shared" si="6"/>
        <v>2881.56</v>
      </c>
    </row>
    <row r="156" spans="1:9" x14ac:dyDescent="0.3">
      <c r="A156" s="253" t="s">
        <v>552</v>
      </c>
      <c r="B156" s="68" t="s">
        <v>758</v>
      </c>
      <c r="C156" s="150">
        <v>11</v>
      </c>
      <c r="D156" s="60">
        <v>180</v>
      </c>
      <c r="E156" s="61" t="s">
        <v>320</v>
      </c>
      <c r="F156" s="30"/>
      <c r="G156" s="30"/>
      <c r="H156" s="15">
        <f t="shared" si="5"/>
        <v>212.4</v>
      </c>
      <c r="I156" s="15">
        <f t="shared" si="6"/>
        <v>2336.4</v>
      </c>
    </row>
    <row r="157" spans="1:9" x14ac:dyDescent="0.3">
      <c r="A157" s="253" t="s">
        <v>553</v>
      </c>
      <c r="B157" s="68" t="s">
        <v>923</v>
      </c>
      <c r="C157" s="19">
        <v>2682</v>
      </c>
      <c r="D157" s="60">
        <v>91</v>
      </c>
      <c r="E157" s="61" t="s">
        <v>322</v>
      </c>
      <c r="F157" s="30"/>
      <c r="G157" s="30"/>
      <c r="H157" s="15">
        <f t="shared" si="5"/>
        <v>107.38</v>
      </c>
      <c r="I157" s="15">
        <f t="shared" si="6"/>
        <v>287993.15999999997</v>
      </c>
    </row>
    <row r="158" spans="1:9" x14ac:dyDescent="0.3">
      <c r="A158" s="253" t="s">
        <v>554</v>
      </c>
      <c r="B158" s="68" t="s">
        <v>924</v>
      </c>
      <c r="C158" s="150">
        <v>120</v>
      </c>
      <c r="D158" s="60">
        <v>115</v>
      </c>
      <c r="E158" s="61" t="s">
        <v>324</v>
      </c>
      <c r="F158" s="30"/>
      <c r="G158" s="30"/>
      <c r="H158" s="15">
        <f t="shared" si="5"/>
        <v>135.69999999999999</v>
      </c>
      <c r="I158" s="15">
        <f t="shared" si="6"/>
        <v>16283.999999999998</v>
      </c>
    </row>
    <row r="159" spans="1:9" x14ac:dyDescent="0.3">
      <c r="A159" s="253" t="s">
        <v>555</v>
      </c>
      <c r="B159" s="68" t="s">
        <v>761</v>
      </c>
      <c r="C159" s="150">
        <v>368</v>
      </c>
      <c r="D159" s="60">
        <v>111</v>
      </c>
      <c r="E159" s="61" t="s">
        <v>326</v>
      </c>
      <c r="F159" s="30"/>
      <c r="G159" s="30"/>
      <c r="H159" s="15">
        <f t="shared" si="5"/>
        <v>130.97999999999999</v>
      </c>
      <c r="I159" s="15">
        <f t="shared" si="6"/>
        <v>48200.639999999999</v>
      </c>
    </row>
    <row r="160" spans="1:9" x14ac:dyDescent="0.3">
      <c r="A160" s="253" t="s">
        <v>556</v>
      </c>
      <c r="B160" s="68" t="s">
        <v>926</v>
      </c>
      <c r="C160" s="150">
        <v>95</v>
      </c>
      <c r="D160" s="60">
        <v>125</v>
      </c>
      <c r="E160" s="61" t="s">
        <v>329</v>
      </c>
      <c r="F160" s="30"/>
      <c r="G160" s="30"/>
      <c r="H160" s="15">
        <f t="shared" si="5"/>
        <v>147.5</v>
      </c>
      <c r="I160" s="15">
        <f t="shared" si="6"/>
        <v>14012.5</v>
      </c>
    </row>
    <row r="161" spans="1:9" x14ac:dyDescent="0.3">
      <c r="A161" s="253" t="s">
        <v>557</v>
      </c>
      <c r="B161" s="68" t="s">
        <v>764</v>
      </c>
      <c r="C161" s="150">
        <v>530</v>
      </c>
      <c r="D161" s="60">
        <v>76</v>
      </c>
      <c r="E161" s="61" t="s">
        <v>331</v>
      </c>
      <c r="F161" s="30"/>
      <c r="G161" s="30"/>
      <c r="H161" s="15">
        <f t="shared" si="5"/>
        <v>89.68</v>
      </c>
      <c r="I161" s="15">
        <f t="shared" si="6"/>
        <v>47530.400000000001</v>
      </c>
    </row>
    <row r="162" spans="1:9" x14ac:dyDescent="0.3">
      <c r="A162" s="253" t="s">
        <v>558</v>
      </c>
      <c r="B162" s="68" t="s">
        <v>927</v>
      </c>
      <c r="C162" s="150">
        <v>55</v>
      </c>
      <c r="D162" s="60">
        <v>200</v>
      </c>
      <c r="E162" s="61" t="s">
        <v>333</v>
      </c>
      <c r="F162" s="30"/>
      <c r="G162" s="30"/>
      <c r="H162" s="15">
        <f t="shared" si="5"/>
        <v>236</v>
      </c>
      <c r="I162" s="15">
        <f t="shared" si="6"/>
        <v>12980</v>
      </c>
    </row>
    <row r="163" spans="1:9" x14ac:dyDescent="0.3">
      <c r="A163" s="253" t="s">
        <v>559</v>
      </c>
      <c r="B163" s="68" t="s">
        <v>928</v>
      </c>
      <c r="C163" s="150">
        <v>2</v>
      </c>
      <c r="D163" s="60">
        <v>196</v>
      </c>
      <c r="E163" s="61" t="s">
        <v>335</v>
      </c>
      <c r="F163" s="30"/>
      <c r="G163" s="30"/>
      <c r="H163" s="15">
        <f t="shared" si="5"/>
        <v>231.28</v>
      </c>
      <c r="I163" s="15">
        <f t="shared" si="6"/>
        <v>462.56</v>
      </c>
    </row>
    <row r="164" spans="1:9" x14ac:dyDescent="0.3">
      <c r="A164" s="253" t="s">
        <v>560</v>
      </c>
      <c r="B164" s="68" t="s">
        <v>929</v>
      </c>
      <c r="C164" s="150">
        <v>246</v>
      </c>
      <c r="D164" s="60">
        <v>133</v>
      </c>
      <c r="E164" s="61" t="s">
        <v>337</v>
      </c>
      <c r="F164" s="30"/>
      <c r="G164" s="30"/>
      <c r="H164" s="15">
        <f t="shared" si="5"/>
        <v>156.94</v>
      </c>
      <c r="I164" s="15">
        <f t="shared" si="6"/>
        <v>38607.24</v>
      </c>
    </row>
    <row r="165" spans="1:9" x14ac:dyDescent="0.3">
      <c r="A165" s="253" t="s">
        <v>561</v>
      </c>
      <c r="B165" s="68" t="s">
        <v>930</v>
      </c>
      <c r="C165" s="150">
        <v>3600</v>
      </c>
      <c r="D165" s="60">
        <v>38</v>
      </c>
      <c r="E165" s="61" t="s">
        <v>339</v>
      </c>
      <c r="F165" s="30"/>
      <c r="G165" s="30"/>
      <c r="H165" s="15">
        <f t="shared" si="5"/>
        <v>44.84</v>
      </c>
      <c r="I165" s="15">
        <f t="shared" si="6"/>
        <v>161424</v>
      </c>
    </row>
    <row r="166" spans="1:9" x14ac:dyDescent="0.3">
      <c r="A166" s="253" t="s">
        <v>562</v>
      </c>
      <c r="B166" s="68" t="s">
        <v>1165</v>
      </c>
      <c r="C166" s="150">
        <v>12</v>
      </c>
      <c r="D166" s="60">
        <v>1100</v>
      </c>
      <c r="E166" s="61" t="s">
        <v>341</v>
      </c>
      <c r="F166" s="30"/>
      <c r="G166" s="30"/>
      <c r="H166" s="15">
        <f t="shared" si="5"/>
        <v>1298</v>
      </c>
      <c r="I166" s="15">
        <f t="shared" si="6"/>
        <v>15576</v>
      </c>
    </row>
    <row r="167" spans="1:9" x14ac:dyDescent="0.3">
      <c r="A167" s="253" t="s">
        <v>563</v>
      </c>
      <c r="B167" s="68" t="s">
        <v>770</v>
      </c>
      <c r="C167" s="150">
        <v>575</v>
      </c>
      <c r="D167" s="60">
        <v>41</v>
      </c>
      <c r="E167" s="61" t="s">
        <v>343</v>
      </c>
      <c r="F167" s="30"/>
      <c r="G167" s="30"/>
      <c r="H167" s="15">
        <f t="shared" si="5"/>
        <v>48.38</v>
      </c>
      <c r="I167" s="15">
        <f t="shared" si="6"/>
        <v>27818.5</v>
      </c>
    </row>
    <row r="168" spans="1:9" x14ac:dyDescent="0.3">
      <c r="A168" s="253" t="s">
        <v>564</v>
      </c>
      <c r="B168" s="68" t="s">
        <v>771</v>
      </c>
      <c r="C168" s="150">
        <v>532</v>
      </c>
      <c r="D168" s="60">
        <v>48</v>
      </c>
      <c r="E168" s="61" t="s">
        <v>345</v>
      </c>
      <c r="F168" s="30"/>
      <c r="G168" s="30"/>
      <c r="H168" s="15">
        <f t="shared" si="5"/>
        <v>56.64</v>
      </c>
      <c r="I168" s="15">
        <f t="shared" si="6"/>
        <v>30132.48</v>
      </c>
    </row>
    <row r="169" spans="1:9" x14ac:dyDescent="0.3">
      <c r="A169" s="253" t="s">
        <v>565</v>
      </c>
      <c r="B169" s="68" t="s">
        <v>932</v>
      </c>
      <c r="C169" s="150">
        <v>210</v>
      </c>
      <c r="D169" s="60">
        <v>191</v>
      </c>
      <c r="E169" s="61" t="s">
        <v>347</v>
      </c>
      <c r="F169" s="30"/>
      <c r="G169" s="30"/>
      <c r="H169" s="15">
        <f t="shared" si="5"/>
        <v>225.38</v>
      </c>
      <c r="I169" s="15">
        <f t="shared" si="6"/>
        <v>47329.799999999996</v>
      </c>
    </row>
    <row r="170" spans="1:9" x14ac:dyDescent="0.3">
      <c r="A170" s="253" t="s">
        <v>566</v>
      </c>
      <c r="B170" s="68" t="s">
        <v>773</v>
      </c>
      <c r="C170" s="150">
        <v>7770</v>
      </c>
      <c r="D170" s="60">
        <v>26</v>
      </c>
      <c r="E170" s="61" t="s">
        <v>349</v>
      </c>
      <c r="F170" s="30"/>
      <c r="G170" s="30"/>
      <c r="H170" s="15">
        <f t="shared" si="5"/>
        <v>30.68</v>
      </c>
      <c r="I170" s="15">
        <f t="shared" si="6"/>
        <v>238383.6</v>
      </c>
    </row>
    <row r="171" spans="1:9" x14ac:dyDescent="0.3">
      <c r="A171" s="253" t="s">
        <v>567</v>
      </c>
      <c r="B171" s="67" t="s">
        <v>775</v>
      </c>
      <c r="C171" s="151">
        <v>1</v>
      </c>
      <c r="D171" s="30"/>
      <c r="E171" s="31" t="s">
        <v>353</v>
      </c>
      <c r="F171" s="30"/>
      <c r="G171" s="30"/>
      <c r="H171" s="15">
        <f t="shared" si="5"/>
        <v>0</v>
      </c>
      <c r="I171" s="15">
        <f t="shared" si="6"/>
        <v>0</v>
      </c>
    </row>
    <row r="172" spans="1:9" x14ac:dyDescent="0.3">
      <c r="A172" s="253" t="s">
        <v>568</v>
      </c>
      <c r="B172" s="67" t="s">
        <v>910</v>
      </c>
      <c r="C172" s="19">
        <v>937</v>
      </c>
      <c r="D172" s="13">
        <v>350</v>
      </c>
      <c r="E172" s="14" t="s">
        <v>296</v>
      </c>
      <c r="F172" s="30"/>
      <c r="G172" s="30"/>
      <c r="H172" s="15">
        <f t="shared" si="5"/>
        <v>413</v>
      </c>
      <c r="I172" s="15">
        <f>C172*H172</f>
        <v>386981</v>
      </c>
    </row>
    <row r="173" spans="1:9" x14ac:dyDescent="0.3">
      <c r="A173" s="253" t="s">
        <v>569</v>
      </c>
      <c r="B173" s="67" t="s">
        <v>911</v>
      </c>
      <c r="C173" s="19">
        <v>1750</v>
      </c>
      <c r="D173" s="13">
        <v>37</v>
      </c>
      <c r="E173" s="14" t="s">
        <v>298</v>
      </c>
      <c r="F173" s="30"/>
      <c r="G173" s="30"/>
      <c r="H173" s="15">
        <f t="shared" si="5"/>
        <v>43.66</v>
      </c>
      <c r="I173" s="15">
        <f>C173*H173</f>
        <v>76405</v>
      </c>
    </row>
    <row r="174" spans="1:9" x14ac:dyDescent="0.3">
      <c r="A174" s="253" t="s">
        <v>570</v>
      </c>
      <c r="B174" s="67" t="s">
        <v>912</v>
      </c>
      <c r="C174" s="19">
        <v>890</v>
      </c>
      <c r="D174" s="13">
        <v>250</v>
      </c>
      <c r="E174" s="14" t="s">
        <v>300</v>
      </c>
      <c r="F174" s="30"/>
      <c r="G174" s="30"/>
      <c r="H174" s="15">
        <f t="shared" si="5"/>
        <v>295</v>
      </c>
      <c r="I174" s="15">
        <f>C174*H174</f>
        <v>262550</v>
      </c>
    </row>
    <row r="175" spans="1:9" x14ac:dyDescent="0.3">
      <c r="A175" s="253" t="s">
        <v>571</v>
      </c>
      <c r="B175" s="67" t="s">
        <v>913</v>
      </c>
      <c r="C175" s="19">
        <v>3000</v>
      </c>
      <c r="D175" s="13">
        <v>67</v>
      </c>
      <c r="E175" s="14" t="s">
        <v>302</v>
      </c>
      <c r="F175" s="30"/>
      <c r="G175" s="30"/>
      <c r="H175" s="15">
        <f t="shared" si="5"/>
        <v>79.06</v>
      </c>
      <c r="I175" s="15">
        <f>C175*H175</f>
        <v>237180</v>
      </c>
    </row>
    <row r="176" spans="1:9" x14ac:dyDescent="0.3">
      <c r="A176" s="253" t="s">
        <v>572</v>
      </c>
      <c r="B176" s="67" t="s">
        <v>890</v>
      </c>
      <c r="C176" s="19">
        <v>295</v>
      </c>
      <c r="D176" s="13">
        <v>235</v>
      </c>
      <c r="E176" s="14" t="s">
        <v>255</v>
      </c>
      <c r="F176" s="30"/>
      <c r="G176" s="30"/>
      <c r="H176" s="15">
        <f t="shared" si="5"/>
        <v>277.3</v>
      </c>
      <c r="I176" s="15">
        <f>C176*H176</f>
        <v>81803.5</v>
      </c>
    </row>
    <row r="177" spans="1:9" x14ac:dyDescent="0.3">
      <c r="A177" s="253" t="s">
        <v>573</v>
      </c>
      <c r="B177" s="201" t="s">
        <v>1112</v>
      </c>
      <c r="C177" s="150">
        <v>2</v>
      </c>
      <c r="D177" s="250">
        <v>471.56</v>
      </c>
      <c r="E177" s="251"/>
      <c r="F177" s="30" t="s">
        <v>1126</v>
      </c>
      <c r="G177" s="30" t="s">
        <v>1127</v>
      </c>
      <c r="H177" s="15">
        <f t="shared" si="5"/>
        <v>556.44079999999997</v>
      </c>
      <c r="I177" s="15">
        <f>H177+D177*C177</f>
        <v>1499.5608</v>
      </c>
    </row>
    <row r="178" spans="1:9" x14ac:dyDescent="0.3">
      <c r="A178" s="253" t="s">
        <v>574</v>
      </c>
      <c r="B178" s="67" t="s">
        <v>886</v>
      </c>
      <c r="C178" s="12">
        <v>7889</v>
      </c>
      <c r="D178" s="13">
        <v>323</v>
      </c>
      <c r="E178" s="14" t="s">
        <v>245</v>
      </c>
      <c r="F178" s="30"/>
      <c r="G178" s="30"/>
      <c r="H178" s="15">
        <f t="shared" si="5"/>
        <v>381.14</v>
      </c>
      <c r="I178" s="15">
        <f>C178*H178</f>
        <v>3006813.46</v>
      </c>
    </row>
    <row r="179" spans="1:9" ht="49.5" x14ac:dyDescent="0.3">
      <c r="A179" s="253" t="s">
        <v>575</v>
      </c>
      <c r="B179" s="201" t="s">
        <v>1090</v>
      </c>
      <c r="C179" s="150">
        <v>90</v>
      </c>
      <c r="D179" s="15">
        <v>448.5</v>
      </c>
      <c r="E179" s="61"/>
      <c r="F179" s="30" t="s">
        <v>1034</v>
      </c>
      <c r="G179" s="30"/>
      <c r="H179" s="15">
        <f t="shared" si="5"/>
        <v>529.23</v>
      </c>
      <c r="I179" s="15">
        <f t="shared" ref="I179:I205" si="7">H179+D179*C179</f>
        <v>40894.230000000003</v>
      </c>
    </row>
    <row r="180" spans="1:9" x14ac:dyDescent="0.3">
      <c r="A180" s="253" t="s">
        <v>576</v>
      </c>
      <c r="B180" s="201" t="s">
        <v>1091</v>
      </c>
      <c r="C180" s="150">
        <v>60</v>
      </c>
      <c r="D180" s="250">
        <v>28892</v>
      </c>
      <c r="E180" s="251"/>
      <c r="F180" s="30" t="s">
        <v>1093</v>
      </c>
      <c r="G180" s="30" t="s">
        <v>1142</v>
      </c>
      <c r="H180" s="15">
        <f t="shared" si="5"/>
        <v>34092.559999999998</v>
      </c>
      <c r="I180" s="15">
        <f t="shared" si="7"/>
        <v>1767612.56</v>
      </c>
    </row>
    <row r="181" spans="1:9" x14ac:dyDescent="0.3">
      <c r="A181" s="253" t="s">
        <v>577</v>
      </c>
      <c r="B181" s="201" t="s">
        <v>1092</v>
      </c>
      <c r="C181" s="150">
        <v>60</v>
      </c>
      <c r="D181" s="250">
        <v>4546</v>
      </c>
      <c r="E181" s="251"/>
      <c r="F181" s="30" t="s">
        <v>1093</v>
      </c>
      <c r="G181" s="30" t="s">
        <v>1142</v>
      </c>
      <c r="H181" s="15">
        <f t="shared" si="5"/>
        <v>5364.28</v>
      </c>
      <c r="I181" s="15">
        <f t="shared" si="7"/>
        <v>278124.28000000003</v>
      </c>
    </row>
    <row r="182" spans="1:9" ht="33" x14ac:dyDescent="0.3">
      <c r="A182" s="253" t="s">
        <v>578</v>
      </c>
      <c r="B182" s="201" t="s">
        <v>1094</v>
      </c>
      <c r="C182" s="150">
        <v>17</v>
      </c>
      <c r="D182" s="250">
        <v>170841.42</v>
      </c>
      <c r="E182" s="251"/>
      <c r="F182" s="30" t="s">
        <v>1095</v>
      </c>
      <c r="G182" s="30" t="s">
        <v>1142</v>
      </c>
      <c r="H182" s="15">
        <f t="shared" si="5"/>
        <v>201592.87560000003</v>
      </c>
      <c r="I182" s="15">
        <f t="shared" si="7"/>
        <v>3105897.0156</v>
      </c>
    </row>
    <row r="183" spans="1:9" x14ac:dyDescent="0.3">
      <c r="A183" s="253" t="s">
        <v>579</v>
      </c>
      <c r="B183" s="201" t="s">
        <v>1097</v>
      </c>
      <c r="C183" s="150">
        <v>16</v>
      </c>
      <c r="D183" s="250">
        <v>29981.17</v>
      </c>
      <c r="E183" s="251"/>
      <c r="F183" s="30" t="s">
        <v>1096</v>
      </c>
      <c r="G183" s="30" t="s">
        <v>1142</v>
      </c>
      <c r="H183" s="15">
        <f t="shared" si="5"/>
        <v>35377.780599999998</v>
      </c>
      <c r="I183" s="15">
        <f t="shared" si="7"/>
        <v>515076.50059999997</v>
      </c>
    </row>
    <row r="184" spans="1:9" x14ac:dyDescent="0.3">
      <c r="A184" s="253" t="s">
        <v>580</v>
      </c>
      <c r="B184" s="201" t="s">
        <v>1104</v>
      </c>
      <c r="C184" s="150">
        <v>16</v>
      </c>
      <c r="D184" s="250">
        <v>4968</v>
      </c>
      <c r="E184" s="251"/>
      <c r="F184" s="30" t="s">
        <v>1096</v>
      </c>
      <c r="G184" s="30" t="s">
        <v>1142</v>
      </c>
      <c r="H184" s="15">
        <f t="shared" si="5"/>
        <v>5862.24</v>
      </c>
      <c r="I184" s="15">
        <f t="shared" si="7"/>
        <v>85350.24</v>
      </c>
    </row>
    <row r="185" spans="1:9" ht="33" x14ac:dyDescent="0.3">
      <c r="A185" s="253" t="s">
        <v>581</v>
      </c>
      <c r="B185" s="201" t="s">
        <v>1098</v>
      </c>
      <c r="C185" s="150">
        <v>24</v>
      </c>
      <c r="D185" s="250">
        <v>51175</v>
      </c>
      <c r="E185" s="251"/>
      <c r="F185" s="30" t="s">
        <v>1096</v>
      </c>
      <c r="G185" s="30" t="s">
        <v>1142</v>
      </c>
      <c r="H185" s="15">
        <f t="shared" si="5"/>
        <v>60386.5</v>
      </c>
      <c r="I185" s="15">
        <f t="shared" si="7"/>
        <v>1288586.5</v>
      </c>
    </row>
    <row r="186" spans="1:9" ht="33" x14ac:dyDescent="0.3">
      <c r="A186" s="253" t="s">
        <v>582</v>
      </c>
      <c r="B186" s="201" t="s">
        <v>1099</v>
      </c>
      <c r="C186" s="150">
        <v>2</v>
      </c>
      <c r="D186" s="250">
        <v>114425</v>
      </c>
      <c r="E186" s="251"/>
      <c r="F186" s="30" t="s">
        <v>1096</v>
      </c>
      <c r="G186" s="30" t="s">
        <v>1142</v>
      </c>
      <c r="H186" s="15">
        <f t="shared" si="5"/>
        <v>135021.5</v>
      </c>
      <c r="I186" s="15">
        <f t="shared" si="7"/>
        <v>363871.5</v>
      </c>
    </row>
    <row r="187" spans="1:9" ht="33" x14ac:dyDescent="0.3">
      <c r="A187" s="253" t="s">
        <v>583</v>
      </c>
      <c r="B187" s="201" t="s">
        <v>1100</v>
      </c>
      <c r="C187" s="150">
        <v>5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707146.5</v>
      </c>
    </row>
    <row r="188" spans="1:9" x14ac:dyDescent="0.3">
      <c r="A188" s="253" t="s">
        <v>584</v>
      </c>
      <c r="B188" s="201" t="s">
        <v>1103</v>
      </c>
      <c r="C188" s="150">
        <v>1</v>
      </c>
      <c r="D188" s="250">
        <v>178656</v>
      </c>
      <c r="E188" s="251"/>
      <c r="F188" s="30" t="s">
        <v>1096</v>
      </c>
      <c r="G188" s="30" t="s">
        <v>1142</v>
      </c>
      <c r="H188" s="15">
        <f t="shared" si="5"/>
        <v>210814.07999999999</v>
      </c>
      <c r="I188" s="15">
        <f t="shared" si="7"/>
        <v>389470.07999999996</v>
      </c>
    </row>
    <row r="189" spans="1:9" x14ac:dyDescent="0.3">
      <c r="A189" s="253" t="s">
        <v>585</v>
      </c>
      <c r="B189" s="201" t="s">
        <v>1107</v>
      </c>
      <c r="C189" s="150">
        <v>1</v>
      </c>
      <c r="D189" s="250">
        <v>10945</v>
      </c>
      <c r="E189" s="251"/>
      <c r="F189" s="30" t="s">
        <v>1096</v>
      </c>
      <c r="G189" s="30" t="s">
        <v>1142</v>
      </c>
      <c r="H189" s="15">
        <f t="shared" si="5"/>
        <v>12915.1</v>
      </c>
      <c r="I189" s="15">
        <f t="shared" si="7"/>
        <v>23860.1</v>
      </c>
    </row>
    <row r="190" spans="1:9" x14ac:dyDescent="0.3">
      <c r="A190" s="253" t="s">
        <v>586</v>
      </c>
      <c r="B190" s="201" t="s">
        <v>1111</v>
      </c>
      <c r="C190" s="150">
        <v>2</v>
      </c>
      <c r="D190" s="250">
        <v>450</v>
      </c>
      <c r="E190" s="251"/>
      <c r="F190" s="30" t="s">
        <v>1126</v>
      </c>
      <c r="G190" s="30" t="s">
        <v>1127</v>
      </c>
      <c r="H190" s="15">
        <f t="shared" si="5"/>
        <v>531</v>
      </c>
      <c r="I190" s="15">
        <f t="shared" si="7"/>
        <v>1431</v>
      </c>
    </row>
    <row r="191" spans="1:9" x14ac:dyDescent="0.3">
      <c r="A191" s="253" t="s">
        <v>587</v>
      </c>
      <c r="B191" s="201" t="s">
        <v>1113</v>
      </c>
      <c r="C191" s="150">
        <v>2</v>
      </c>
      <c r="D191" s="250">
        <v>330</v>
      </c>
      <c r="E191" s="251"/>
      <c r="F191" s="30" t="s">
        <v>1126</v>
      </c>
      <c r="G191" s="30" t="s">
        <v>1127</v>
      </c>
      <c r="H191" s="15">
        <f t="shared" si="5"/>
        <v>389.4</v>
      </c>
      <c r="I191" s="15">
        <f t="shared" si="7"/>
        <v>1049.4000000000001</v>
      </c>
    </row>
    <row r="192" spans="1:9" x14ac:dyDescent="0.3">
      <c r="A192" s="253" t="s">
        <v>588</v>
      </c>
      <c r="B192" s="201" t="s">
        <v>1114</v>
      </c>
      <c r="C192" s="150">
        <v>2</v>
      </c>
      <c r="D192" s="250">
        <v>185.46</v>
      </c>
      <c r="E192" s="251"/>
      <c r="F192" s="30" t="s">
        <v>1126</v>
      </c>
      <c r="G192" s="30" t="s">
        <v>1127</v>
      </c>
      <c r="H192" s="15">
        <f t="shared" si="5"/>
        <v>218.84280000000001</v>
      </c>
      <c r="I192" s="15">
        <f t="shared" si="7"/>
        <v>589.76279999999997</v>
      </c>
    </row>
    <row r="193" spans="1:9" x14ac:dyDescent="0.3">
      <c r="A193" s="253" t="s">
        <v>589</v>
      </c>
      <c r="B193" s="201" t="s">
        <v>1115</v>
      </c>
      <c r="C193" s="150">
        <v>2</v>
      </c>
      <c r="D193" s="60">
        <v>127.1</v>
      </c>
      <c r="E193" s="61"/>
      <c r="F193" s="30" t="s">
        <v>1126</v>
      </c>
      <c r="G193" s="30" t="s">
        <v>1127</v>
      </c>
      <c r="H193" s="15">
        <f t="shared" si="5"/>
        <v>149.97799999999998</v>
      </c>
      <c r="I193" s="15">
        <f t="shared" si="7"/>
        <v>404.178</v>
      </c>
    </row>
    <row r="194" spans="1:9" x14ac:dyDescent="0.3">
      <c r="A194" s="253" t="s">
        <v>590</v>
      </c>
      <c r="B194" s="201" t="s">
        <v>1116</v>
      </c>
      <c r="C194" s="150">
        <v>2</v>
      </c>
      <c r="D194" s="60">
        <v>52.48</v>
      </c>
      <c r="E194" s="61"/>
      <c r="F194" s="30" t="s">
        <v>1126</v>
      </c>
      <c r="G194" s="30" t="s">
        <v>1127</v>
      </c>
      <c r="H194" s="15">
        <f t="shared" si="5"/>
        <v>61.926399999999994</v>
      </c>
      <c r="I194" s="15">
        <f t="shared" si="7"/>
        <v>166.88639999999998</v>
      </c>
    </row>
    <row r="195" spans="1:9" x14ac:dyDescent="0.3">
      <c r="A195" s="253" t="s">
        <v>1077</v>
      </c>
      <c r="B195" s="201" t="s">
        <v>1117</v>
      </c>
      <c r="C195" s="150">
        <v>2</v>
      </c>
      <c r="D195" s="60">
        <v>400</v>
      </c>
      <c r="E195" s="61"/>
      <c r="F195" s="30" t="s">
        <v>1126</v>
      </c>
      <c r="G195" s="30" t="s">
        <v>1127</v>
      </c>
      <c r="H195" s="15">
        <f t="shared" si="5"/>
        <v>472</v>
      </c>
      <c r="I195" s="15">
        <f t="shared" si="7"/>
        <v>1272</v>
      </c>
    </row>
    <row r="196" spans="1:9" x14ac:dyDescent="0.3">
      <c r="A196" s="253" t="s">
        <v>1078</v>
      </c>
      <c r="B196" s="201" t="s">
        <v>1118</v>
      </c>
      <c r="C196" s="150">
        <v>2</v>
      </c>
      <c r="D196" s="60">
        <v>634.72</v>
      </c>
      <c r="E196" s="61"/>
      <c r="F196" s="30" t="s">
        <v>1126</v>
      </c>
      <c r="G196" s="30" t="s">
        <v>1127</v>
      </c>
      <c r="H196" s="15">
        <f t="shared" si="5"/>
        <v>748.96960000000001</v>
      </c>
      <c r="I196" s="15">
        <f t="shared" si="7"/>
        <v>2018.4096</v>
      </c>
    </row>
    <row r="197" spans="1:9" x14ac:dyDescent="0.3">
      <c r="A197" s="253" t="s">
        <v>1079</v>
      </c>
      <c r="B197" s="201" t="s">
        <v>1119</v>
      </c>
      <c r="C197" s="150">
        <v>2</v>
      </c>
      <c r="D197" s="60">
        <v>650.85</v>
      </c>
      <c r="E197" s="61"/>
      <c r="F197" s="30" t="s">
        <v>1126</v>
      </c>
      <c r="G197" s="30" t="s">
        <v>1127</v>
      </c>
      <c r="H197" s="15">
        <f t="shared" si="5"/>
        <v>768.00300000000004</v>
      </c>
      <c r="I197" s="15">
        <f t="shared" si="7"/>
        <v>2069.703</v>
      </c>
    </row>
    <row r="198" spans="1:9" x14ac:dyDescent="0.3">
      <c r="A198" s="253" t="s">
        <v>1080</v>
      </c>
      <c r="B198" s="201" t="s">
        <v>1120</v>
      </c>
      <c r="C198" s="150">
        <v>2</v>
      </c>
      <c r="D198" s="60">
        <v>142.5</v>
      </c>
      <c r="E198" s="61"/>
      <c r="F198" s="30" t="s">
        <v>1126</v>
      </c>
      <c r="G198" s="30" t="s">
        <v>1127</v>
      </c>
      <c r="H198" s="15">
        <f t="shared" si="5"/>
        <v>168.15</v>
      </c>
      <c r="I198" s="15">
        <f t="shared" si="7"/>
        <v>453.15</v>
      </c>
    </row>
    <row r="199" spans="1:9" x14ac:dyDescent="0.3">
      <c r="A199" s="253" t="s">
        <v>1081</v>
      </c>
      <c r="B199" s="201" t="s">
        <v>1121</v>
      </c>
      <c r="C199" s="150">
        <v>2</v>
      </c>
      <c r="D199" s="60">
        <v>130.41</v>
      </c>
      <c r="E199" s="61"/>
      <c r="F199" s="30" t="s">
        <v>1126</v>
      </c>
      <c r="G199" s="30" t="s">
        <v>1127</v>
      </c>
      <c r="H199" s="15">
        <f t="shared" si="5"/>
        <v>153.88380000000001</v>
      </c>
      <c r="I199" s="15">
        <f t="shared" si="7"/>
        <v>414.7038</v>
      </c>
    </row>
    <row r="200" spans="1:9" x14ac:dyDescent="0.3">
      <c r="A200" s="253" t="s">
        <v>1082</v>
      </c>
      <c r="B200" s="201" t="s">
        <v>1122</v>
      </c>
      <c r="C200" s="150">
        <v>2</v>
      </c>
      <c r="D200" s="60">
        <v>116.25</v>
      </c>
      <c r="E200" s="61"/>
      <c r="F200" s="30" t="s">
        <v>1126</v>
      </c>
      <c r="G200" s="30" t="s">
        <v>1127</v>
      </c>
      <c r="H200" s="15">
        <f t="shared" ref="H200:H204" si="8">D200*0.18+D200</f>
        <v>137.17500000000001</v>
      </c>
      <c r="I200" s="15">
        <f t="shared" si="7"/>
        <v>369.67500000000001</v>
      </c>
    </row>
    <row r="201" spans="1:9" x14ac:dyDescent="0.3">
      <c r="A201" s="253" t="s">
        <v>1129</v>
      </c>
      <c r="B201" s="201" t="s">
        <v>1128</v>
      </c>
      <c r="C201" s="150">
        <v>1</v>
      </c>
      <c r="D201" s="60">
        <v>650</v>
      </c>
      <c r="E201" s="61"/>
      <c r="F201" s="30" t="s">
        <v>1126</v>
      </c>
      <c r="G201" s="30" t="s">
        <v>1127</v>
      </c>
      <c r="H201" s="15">
        <f t="shared" si="8"/>
        <v>767</v>
      </c>
      <c r="I201" s="15">
        <f t="shared" si="7"/>
        <v>1417</v>
      </c>
    </row>
    <row r="202" spans="1:9" x14ac:dyDescent="0.3">
      <c r="A202" s="253" t="s">
        <v>1130</v>
      </c>
      <c r="B202" s="201" t="s">
        <v>1123</v>
      </c>
      <c r="C202" s="150">
        <v>2</v>
      </c>
      <c r="D202" s="60">
        <v>470</v>
      </c>
      <c r="E202" s="61"/>
      <c r="F202" s="30" t="s">
        <v>1126</v>
      </c>
      <c r="G202" s="30" t="s">
        <v>1127</v>
      </c>
      <c r="H202" s="15">
        <f t="shared" si="8"/>
        <v>554.6</v>
      </c>
      <c r="I202" s="15">
        <f t="shared" si="7"/>
        <v>1494.6</v>
      </c>
    </row>
    <row r="203" spans="1:9" x14ac:dyDescent="0.3">
      <c r="A203" s="253" t="s">
        <v>1131</v>
      </c>
      <c r="B203" s="201" t="s">
        <v>1124</v>
      </c>
      <c r="C203" s="150">
        <v>1</v>
      </c>
      <c r="D203" s="60">
        <v>825.15</v>
      </c>
      <c r="E203" s="61"/>
      <c r="F203" s="30" t="s">
        <v>1126</v>
      </c>
      <c r="G203" s="30" t="s">
        <v>1127</v>
      </c>
      <c r="H203" s="15">
        <f t="shared" si="8"/>
        <v>973.67699999999991</v>
      </c>
      <c r="I203" s="15">
        <f t="shared" si="7"/>
        <v>1798.8269999999998</v>
      </c>
    </row>
    <row r="204" spans="1:9" x14ac:dyDescent="0.3">
      <c r="A204" s="253" t="s">
        <v>1132</v>
      </c>
      <c r="B204" s="201" t="s">
        <v>1125</v>
      </c>
      <c r="C204" s="150">
        <v>1</v>
      </c>
      <c r="D204" s="60">
        <v>540</v>
      </c>
      <c r="E204" s="61"/>
      <c r="F204" s="30" t="s">
        <v>1126</v>
      </c>
      <c r="G204" s="30" t="s">
        <v>1127</v>
      </c>
      <c r="H204" s="15">
        <f t="shared" si="8"/>
        <v>637.20000000000005</v>
      </c>
      <c r="I204" s="15">
        <f t="shared" si="7"/>
        <v>1177.2</v>
      </c>
    </row>
    <row r="205" spans="1:9" ht="33" x14ac:dyDescent="0.3">
      <c r="A205" s="253" t="s">
        <v>1133</v>
      </c>
      <c r="B205" s="57" t="s">
        <v>1145</v>
      </c>
      <c r="C205" s="56">
        <v>500</v>
      </c>
      <c r="D205" s="60">
        <v>38890</v>
      </c>
      <c r="E205" s="61"/>
      <c r="F205" s="30" t="s">
        <v>1146</v>
      </c>
      <c r="G205" s="30" t="s">
        <v>1127</v>
      </c>
      <c r="H205" s="15">
        <f>D205*0.18+D205</f>
        <v>45890.2</v>
      </c>
      <c r="I205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43307086614173229" right="0.19685039370078741" top="0.74803149606299213" bottom="0.74803149606299213" header="0.31496062992125984" footer="0.31496062992125984"/>
  <pageSetup scale="70" orientation="landscape" r:id="rId1"/>
  <headerFooter>
    <oddFooter>&amp;CPágina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workbookViewId="0">
      <selection activeCell="D15" sqref="D15"/>
    </sheetView>
  </sheetViews>
  <sheetFormatPr baseColWidth="10" defaultRowHeight="16.5" x14ac:dyDescent="0.3"/>
  <cols>
    <col min="1" max="1" width="4.42578125" style="54" customWidth="1"/>
    <col min="2" max="2" width="44.140625" style="54" customWidth="1"/>
    <col min="3" max="3" width="27.28515625" style="54" customWidth="1"/>
    <col min="4" max="4" width="25.5703125" style="54" customWidth="1"/>
    <col min="5" max="5" width="18.285156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90" t="s">
        <v>1148</v>
      </c>
      <c r="B1" s="690"/>
      <c r="C1" s="690"/>
      <c r="D1" s="690"/>
      <c r="E1" s="690"/>
      <c r="F1" s="690"/>
      <c r="G1" s="690"/>
      <c r="H1" s="690"/>
      <c r="I1" s="690"/>
    </row>
    <row r="2" spans="1:9" ht="18" x14ac:dyDescent="0.25">
      <c r="A2" s="701" t="s">
        <v>592</v>
      </c>
      <c r="B2" s="701"/>
      <c r="C2" s="701"/>
      <c r="D2" s="701"/>
      <c r="E2" s="701"/>
      <c r="F2" s="701"/>
      <c r="G2" s="701"/>
      <c r="H2" s="701"/>
      <c r="I2" s="701"/>
    </row>
    <row r="3" spans="1:9" ht="20.25" x14ac:dyDescent="0.3">
      <c r="A3" s="718" t="s">
        <v>953</v>
      </c>
      <c r="B3" s="718"/>
      <c r="C3" s="718"/>
      <c r="D3" s="718"/>
      <c r="E3" s="718"/>
      <c r="F3" s="718"/>
      <c r="G3" s="718"/>
      <c r="H3" s="718"/>
      <c r="I3" s="718"/>
    </row>
    <row r="4" spans="1:9" x14ac:dyDescent="0.3">
      <c r="A4" s="293"/>
      <c r="B4" s="293"/>
      <c r="C4" s="293"/>
      <c r="D4" s="293"/>
      <c r="E4" s="293"/>
      <c r="F4" s="183"/>
      <c r="G4" s="183"/>
      <c r="H4" s="293"/>
      <c r="I4" s="293"/>
    </row>
    <row r="5" spans="1:9" ht="18" x14ac:dyDescent="0.25">
      <c r="A5" s="715" t="s">
        <v>1167</v>
      </c>
      <c r="B5" s="701"/>
      <c r="C5" s="701"/>
      <c r="D5" s="701"/>
      <c r="E5" s="701"/>
      <c r="F5" s="701"/>
      <c r="G5" s="701"/>
      <c r="H5" s="701"/>
      <c r="I5" s="701"/>
    </row>
    <row r="6" spans="1:9" x14ac:dyDescent="0.3">
      <c r="B6" s="4"/>
      <c r="C6" s="4"/>
      <c r="D6" s="4"/>
      <c r="E6" s="4"/>
      <c r="F6" s="182"/>
      <c r="G6" s="182"/>
      <c r="H6" s="671"/>
      <c r="I6" s="671"/>
    </row>
    <row r="7" spans="1:9" ht="30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291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291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91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291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291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91" t="s">
        <v>408</v>
      </c>
      <c r="B13" s="201" t="s">
        <v>380</v>
      </c>
      <c r="C13" s="271">
        <v>2984</v>
      </c>
      <c r="D13" s="20">
        <v>35303.19</v>
      </c>
      <c r="E13" s="272" t="s">
        <v>12</v>
      </c>
      <c r="F13" s="154" t="s">
        <v>105</v>
      </c>
      <c r="G13" s="30"/>
      <c r="H13" s="15">
        <f t="shared" si="0"/>
        <v>41657.764200000005</v>
      </c>
      <c r="I13" s="15">
        <f t="shared" si="1"/>
        <v>124306768.37280002</v>
      </c>
    </row>
    <row r="14" spans="1:9" ht="18.75" x14ac:dyDescent="0.3">
      <c r="A14" s="291" t="s">
        <v>409</v>
      </c>
      <c r="B14" s="201" t="s">
        <v>381</v>
      </c>
      <c r="C14" s="271">
        <v>12673</v>
      </c>
      <c r="D14" s="20">
        <v>6149.9</v>
      </c>
      <c r="E14" s="21" t="s">
        <v>14</v>
      </c>
      <c r="F14" s="154" t="s">
        <v>105</v>
      </c>
      <c r="G14" s="30"/>
      <c r="H14" s="15">
        <f t="shared" si="0"/>
        <v>7256.8819999999996</v>
      </c>
      <c r="I14" s="15">
        <f t="shared" si="1"/>
        <v>91966465.585999995</v>
      </c>
    </row>
    <row r="15" spans="1:9" ht="18.75" x14ac:dyDescent="0.3">
      <c r="A15" s="291" t="s">
        <v>410</v>
      </c>
      <c r="B15" s="201" t="s">
        <v>15</v>
      </c>
      <c r="C15" s="271">
        <v>15653</v>
      </c>
      <c r="D15" s="20">
        <v>5102.82</v>
      </c>
      <c r="E15" s="21" t="s">
        <v>16</v>
      </c>
      <c r="F15" s="154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ht="18.75" x14ac:dyDescent="0.3">
      <c r="A16" s="291" t="s">
        <v>411</v>
      </c>
      <c r="B16" s="201" t="s">
        <v>382</v>
      </c>
      <c r="C16" s="271">
        <v>18765</v>
      </c>
      <c r="D16" s="20">
        <v>430.32</v>
      </c>
      <c r="E16" s="21" t="s">
        <v>18</v>
      </c>
      <c r="F16" s="154" t="s">
        <v>105</v>
      </c>
      <c r="G16" s="30"/>
      <c r="H16" s="15">
        <f t="shared" si="0"/>
        <v>507.77760000000001</v>
      </c>
      <c r="I16" s="15">
        <f t="shared" si="1"/>
        <v>9528446.6640000008</v>
      </c>
    </row>
    <row r="17" spans="1:9" ht="18.75" x14ac:dyDescent="0.3">
      <c r="A17" s="291" t="s">
        <v>412</v>
      </c>
      <c r="B17" s="201" t="s">
        <v>383</v>
      </c>
      <c r="C17" s="271">
        <v>2100</v>
      </c>
      <c r="D17" s="20">
        <v>1542.82</v>
      </c>
      <c r="E17" s="21" t="s">
        <v>20</v>
      </c>
      <c r="F17" s="154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ht="18.75" x14ac:dyDescent="0.3">
      <c r="A18" s="291" t="s">
        <v>413</v>
      </c>
      <c r="B18" s="201" t="s">
        <v>384</v>
      </c>
      <c r="C18" s="271">
        <v>271</v>
      </c>
      <c r="D18" s="20">
        <v>22546.82</v>
      </c>
      <c r="E18" s="21" t="s">
        <v>22</v>
      </c>
      <c r="F18" s="154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ht="18.75" x14ac:dyDescent="0.3">
      <c r="A19" s="291" t="s">
        <v>414</v>
      </c>
      <c r="B19" s="201" t="s">
        <v>385</v>
      </c>
      <c r="C19" s="271">
        <v>1489</v>
      </c>
      <c r="D19" s="20">
        <v>44500</v>
      </c>
      <c r="E19" s="21" t="s">
        <v>24</v>
      </c>
      <c r="F19" s="154" t="s">
        <v>105</v>
      </c>
      <c r="G19" s="30"/>
      <c r="H19" s="15">
        <f t="shared" si="0"/>
        <v>52510</v>
      </c>
      <c r="I19" s="15">
        <f t="shared" si="1"/>
        <v>78187390</v>
      </c>
    </row>
    <row r="20" spans="1:9" ht="18.75" x14ac:dyDescent="0.3">
      <c r="A20" s="291" t="s">
        <v>415</v>
      </c>
      <c r="B20" s="201" t="s">
        <v>25</v>
      </c>
      <c r="C20" s="271">
        <v>100</v>
      </c>
      <c r="D20" s="20">
        <v>27590</v>
      </c>
      <c r="E20" s="21" t="s">
        <v>26</v>
      </c>
      <c r="F20" s="154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ht="18.75" x14ac:dyDescent="0.3">
      <c r="A21" s="291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291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291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291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291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291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291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291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291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30.75" x14ac:dyDescent="0.3">
      <c r="A30" s="291" t="s">
        <v>425</v>
      </c>
      <c r="B30" s="273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291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291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291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291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291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291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291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291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291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91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291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291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91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91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291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291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291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291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291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291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291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291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291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291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291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291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291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291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291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91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291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291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291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291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291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291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291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291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291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291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291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291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291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33" x14ac:dyDescent="0.3">
      <c r="A74" s="291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33" x14ac:dyDescent="0.3">
      <c r="A75" s="291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291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33" x14ac:dyDescent="0.3">
      <c r="A77" s="291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33" x14ac:dyDescent="0.3">
      <c r="A78" s="291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33" x14ac:dyDescent="0.3">
      <c r="A79" s="291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291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33" x14ac:dyDescent="0.3">
      <c r="A81" s="291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291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291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291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291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291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291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291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291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291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291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291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291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33" x14ac:dyDescent="0.3">
      <c r="A94" s="291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291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291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33" x14ac:dyDescent="0.3">
      <c r="A97" s="291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33" x14ac:dyDescent="0.3">
      <c r="A98" s="291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91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49.5" x14ac:dyDescent="0.3">
      <c r="A100" s="291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91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91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91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291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291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291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291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291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291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291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291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291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291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291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291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291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291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291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291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291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291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291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291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291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291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291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291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291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291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291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291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291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291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291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291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291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8" si="5">D136*0.18+D136</f>
        <v>9204</v>
      </c>
      <c r="I136" s="15">
        <f t="shared" si="3"/>
        <v>9204</v>
      </c>
    </row>
    <row r="137" spans="1:9" ht="18.75" x14ac:dyDescent="0.3">
      <c r="A137" s="291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291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291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291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291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291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291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291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291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291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91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291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91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291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291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291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33" x14ac:dyDescent="0.3">
      <c r="A153" s="291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291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0" si="7">H154+D154*C154</f>
        <v>1767612.56</v>
      </c>
    </row>
    <row r="155" spans="1:9" ht="18.75" x14ac:dyDescent="0.3">
      <c r="A155" s="291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291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291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291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33" x14ac:dyDescent="0.3">
      <c r="A159" s="291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291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291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291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291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291" t="s">
        <v>560</v>
      </c>
      <c r="B164" s="201" t="s">
        <v>1111</v>
      </c>
      <c r="C164" s="269">
        <v>2</v>
      </c>
      <c r="D164" s="250">
        <v>450</v>
      </c>
      <c r="E164" s="251"/>
      <c r="F164" s="154" t="s">
        <v>1126</v>
      </c>
      <c r="G164" s="30" t="s">
        <v>1127</v>
      </c>
      <c r="H164" s="15">
        <f t="shared" si="5"/>
        <v>531</v>
      </c>
      <c r="I164" s="15">
        <f t="shared" si="7"/>
        <v>1431</v>
      </c>
    </row>
    <row r="165" spans="1:9" ht="18.75" x14ac:dyDescent="0.3">
      <c r="A165" s="291" t="s">
        <v>561</v>
      </c>
      <c r="B165" s="201" t="s">
        <v>1113</v>
      </c>
      <c r="C165" s="269">
        <v>2</v>
      </c>
      <c r="D165" s="250">
        <v>330</v>
      </c>
      <c r="E165" s="251"/>
      <c r="F165" s="154" t="s">
        <v>1126</v>
      </c>
      <c r="G165" s="30" t="s">
        <v>1127</v>
      </c>
      <c r="H165" s="15">
        <f t="shared" si="5"/>
        <v>389.4</v>
      </c>
      <c r="I165" s="15">
        <f t="shared" si="7"/>
        <v>1049.4000000000001</v>
      </c>
    </row>
    <row r="166" spans="1:9" ht="18.75" x14ac:dyDescent="0.3">
      <c r="A166" s="291" t="s">
        <v>562</v>
      </c>
      <c r="B166" s="201" t="s">
        <v>1114</v>
      </c>
      <c r="C166" s="269">
        <v>2</v>
      </c>
      <c r="D166" s="250">
        <v>185.46</v>
      </c>
      <c r="E166" s="251"/>
      <c r="F166" s="154" t="s">
        <v>1126</v>
      </c>
      <c r="G166" s="30" t="s">
        <v>1127</v>
      </c>
      <c r="H166" s="15">
        <f t="shared" si="5"/>
        <v>218.84280000000001</v>
      </c>
      <c r="I166" s="15">
        <f t="shared" si="7"/>
        <v>589.76279999999997</v>
      </c>
    </row>
    <row r="167" spans="1:9" ht="18.75" x14ac:dyDescent="0.3">
      <c r="A167" s="291" t="s">
        <v>563</v>
      </c>
      <c r="B167" s="201" t="s">
        <v>1115</v>
      </c>
      <c r="C167" s="269">
        <v>2</v>
      </c>
      <c r="D167" s="250">
        <v>127.1</v>
      </c>
      <c r="E167" s="251"/>
      <c r="F167" s="154" t="s">
        <v>1126</v>
      </c>
      <c r="G167" s="30" t="s">
        <v>1127</v>
      </c>
      <c r="H167" s="15">
        <f t="shared" si="5"/>
        <v>149.97799999999998</v>
      </c>
      <c r="I167" s="15">
        <f t="shared" si="7"/>
        <v>404.178</v>
      </c>
    </row>
    <row r="168" spans="1:9" ht="18.75" x14ac:dyDescent="0.3">
      <c r="A168" s="291" t="s">
        <v>564</v>
      </c>
      <c r="B168" s="201" t="s">
        <v>1116</v>
      </c>
      <c r="C168" s="269">
        <v>2</v>
      </c>
      <c r="D168" s="250">
        <v>52.48</v>
      </c>
      <c r="E168" s="251"/>
      <c r="F168" s="154" t="s">
        <v>1126</v>
      </c>
      <c r="G168" s="30" t="s">
        <v>1127</v>
      </c>
      <c r="H168" s="15">
        <f t="shared" si="5"/>
        <v>61.926399999999994</v>
      </c>
      <c r="I168" s="15">
        <f t="shared" si="7"/>
        <v>166.88639999999998</v>
      </c>
    </row>
    <row r="169" spans="1:9" ht="18.75" x14ac:dyDescent="0.3">
      <c r="A169" s="291" t="s">
        <v>565</v>
      </c>
      <c r="B169" s="201" t="s">
        <v>1117</v>
      </c>
      <c r="C169" s="269">
        <v>2</v>
      </c>
      <c r="D169" s="250">
        <v>400</v>
      </c>
      <c r="E169" s="251"/>
      <c r="F169" s="154" t="s">
        <v>1126</v>
      </c>
      <c r="G169" s="30" t="s">
        <v>1127</v>
      </c>
      <c r="H169" s="15">
        <f t="shared" si="5"/>
        <v>472</v>
      </c>
      <c r="I169" s="15">
        <f t="shared" si="7"/>
        <v>1272</v>
      </c>
    </row>
    <row r="170" spans="1:9" ht="18.75" x14ac:dyDescent="0.3">
      <c r="A170" s="291" t="s">
        <v>566</v>
      </c>
      <c r="B170" s="201" t="s">
        <v>1118</v>
      </c>
      <c r="C170" s="269">
        <v>2</v>
      </c>
      <c r="D170" s="250">
        <v>634.72</v>
      </c>
      <c r="E170" s="251"/>
      <c r="F170" s="154" t="s">
        <v>1126</v>
      </c>
      <c r="G170" s="30" t="s">
        <v>1127</v>
      </c>
      <c r="H170" s="15">
        <f t="shared" si="5"/>
        <v>748.96960000000001</v>
      </c>
      <c r="I170" s="15">
        <f t="shared" si="7"/>
        <v>2018.4096</v>
      </c>
    </row>
    <row r="171" spans="1:9" ht="18.75" x14ac:dyDescent="0.3">
      <c r="A171" s="291" t="s">
        <v>567</v>
      </c>
      <c r="B171" s="201" t="s">
        <v>1119</v>
      </c>
      <c r="C171" s="269">
        <v>2</v>
      </c>
      <c r="D171" s="60">
        <v>650.85</v>
      </c>
      <c r="E171" s="251"/>
      <c r="F171" s="154" t="s">
        <v>1126</v>
      </c>
      <c r="G171" s="30" t="s">
        <v>1127</v>
      </c>
      <c r="H171" s="15">
        <f t="shared" si="5"/>
        <v>768.00300000000004</v>
      </c>
      <c r="I171" s="15">
        <f t="shared" si="7"/>
        <v>2069.703</v>
      </c>
    </row>
    <row r="172" spans="1:9" ht="18.75" x14ac:dyDescent="0.3">
      <c r="A172" s="291" t="s">
        <v>568</v>
      </c>
      <c r="B172" s="201" t="s">
        <v>1120</v>
      </c>
      <c r="C172" s="269">
        <v>2</v>
      </c>
      <c r="D172" s="60">
        <v>142.5</v>
      </c>
      <c r="E172" s="251"/>
      <c r="F172" s="154" t="s">
        <v>1126</v>
      </c>
      <c r="G172" s="30" t="s">
        <v>1127</v>
      </c>
      <c r="H172" s="15">
        <f t="shared" si="5"/>
        <v>168.15</v>
      </c>
      <c r="I172" s="15">
        <f t="shared" si="7"/>
        <v>453.15</v>
      </c>
    </row>
    <row r="173" spans="1:9" ht="18.75" x14ac:dyDescent="0.3">
      <c r="A173" s="291" t="s">
        <v>569</v>
      </c>
      <c r="B173" s="201" t="s">
        <v>1121</v>
      </c>
      <c r="C173" s="269">
        <v>2</v>
      </c>
      <c r="D173" s="60">
        <v>130.41</v>
      </c>
      <c r="E173" s="251"/>
      <c r="F173" s="154" t="s">
        <v>1126</v>
      </c>
      <c r="G173" s="30" t="s">
        <v>1127</v>
      </c>
      <c r="H173" s="15">
        <f t="shared" si="5"/>
        <v>153.88380000000001</v>
      </c>
      <c r="I173" s="15">
        <f t="shared" si="7"/>
        <v>414.7038</v>
      </c>
    </row>
    <row r="174" spans="1:9" ht="18.75" x14ac:dyDescent="0.3">
      <c r="A174" s="291" t="s">
        <v>570</v>
      </c>
      <c r="B174" s="201" t="s">
        <v>1122</v>
      </c>
      <c r="C174" s="269">
        <v>2</v>
      </c>
      <c r="D174" s="60">
        <v>116.25</v>
      </c>
      <c r="E174" s="251"/>
      <c r="F174" s="154" t="s">
        <v>1126</v>
      </c>
      <c r="G174" s="30" t="s">
        <v>1127</v>
      </c>
      <c r="H174" s="15">
        <f t="shared" si="5"/>
        <v>137.17500000000001</v>
      </c>
      <c r="I174" s="15">
        <f t="shared" si="7"/>
        <v>369.67500000000001</v>
      </c>
    </row>
    <row r="175" spans="1:9" ht="18.75" x14ac:dyDescent="0.3">
      <c r="A175" s="291" t="s">
        <v>571</v>
      </c>
      <c r="B175" s="201" t="s">
        <v>1128</v>
      </c>
      <c r="C175" s="269">
        <v>1</v>
      </c>
      <c r="D175" s="60">
        <v>650</v>
      </c>
      <c r="E175" s="251"/>
      <c r="F175" s="154" t="s">
        <v>1126</v>
      </c>
      <c r="G175" s="30" t="s">
        <v>1127</v>
      </c>
      <c r="H175" s="15">
        <f t="shared" si="5"/>
        <v>767</v>
      </c>
      <c r="I175" s="15">
        <f t="shared" si="7"/>
        <v>1417</v>
      </c>
    </row>
    <row r="176" spans="1:9" ht="18.75" x14ac:dyDescent="0.3">
      <c r="A176" s="291" t="s">
        <v>572</v>
      </c>
      <c r="B176" s="201" t="s">
        <v>1123</v>
      </c>
      <c r="C176" s="269">
        <v>2</v>
      </c>
      <c r="D176" s="60">
        <v>470</v>
      </c>
      <c r="E176" s="251"/>
      <c r="F176" s="154" t="s">
        <v>1126</v>
      </c>
      <c r="G176" s="30" t="s">
        <v>1127</v>
      </c>
      <c r="H176" s="15">
        <f t="shared" si="5"/>
        <v>554.6</v>
      </c>
      <c r="I176" s="15">
        <f t="shared" si="7"/>
        <v>1494.6</v>
      </c>
    </row>
    <row r="177" spans="1:9" ht="18.75" x14ac:dyDescent="0.3">
      <c r="A177" s="291" t="s">
        <v>573</v>
      </c>
      <c r="B177" s="201" t="s">
        <v>1124</v>
      </c>
      <c r="C177" s="269">
        <v>1</v>
      </c>
      <c r="D177" s="60">
        <v>825.15</v>
      </c>
      <c r="E177" s="251"/>
      <c r="F177" s="154" t="s">
        <v>1126</v>
      </c>
      <c r="G177" s="30" t="s">
        <v>1127</v>
      </c>
      <c r="H177" s="15">
        <f t="shared" si="5"/>
        <v>973.67699999999991</v>
      </c>
      <c r="I177" s="15">
        <f t="shared" si="7"/>
        <v>1798.8269999999998</v>
      </c>
    </row>
    <row r="178" spans="1:9" ht="18.75" x14ac:dyDescent="0.3">
      <c r="A178" s="291" t="s">
        <v>574</v>
      </c>
      <c r="B178" s="201" t="s">
        <v>1125</v>
      </c>
      <c r="C178" s="269">
        <v>1</v>
      </c>
      <c r="D178" s="60">
        <v>540</v>
      </c>
      <c r="E178" s="251"/>
      <c r="F178" s="154" t="s">
        <v>1126</v>
      </c>
      <c r="G178" s="30" t="s">
        <v>1127</v>
      </c>
      <c r="H178" s="15">
        <f t="shared" si="5"/>
        <v>637.20000000000005</v>
      </c>
      <c r="I178" s="15">
        <f t="shared" si="7"/>
        <v>1177.2</v>
      </c>
    </row>
    <row r="179" spans="1:9" ht="33" x14ac:dyDescent="0.3">
      <c r="A179" s="291" t="s">
        <v>549</v>
      </c>
      <c r="B179" s="201" t="s">
        <v>1112</v>
      </c>
      <c r="C179" s="269">
        <v>2</v>
      </c>
      <c r="D179" s="250">
        <v>471.56</v>
      </c>
      <c r="E179" s="251"/>
      <c r="F179" s="154" t="s">
        <v>1126</v>
      </c>
      <c r="G179" s="30" t="s">
        <v>1127</v>
      </c>
      <c r="H179" s="15">
        <f>D179*0.18+D179</f>
        <v>556.44079999999997</v>
      </c>
      <c r="I179" s="15">
        <f>H179+D179*C179</f>
        <v>1499.5608</v>
      </c>
    </row>
    <row r="180" spans="1:9" ht="33" x14ac:dyDescent="0.3">
      <c r="A180" s="291" t="s">
        <v>575</v>
      </c>
      <c r="B180" s="201" t="s">
        <v>1145</v>
      </c>
      <c r="C180" s="269">
        <v>500</v>
      </c>
      <c r="D180" s="60">
        <v>38890</v>
      </c>
      <c r="E180" s="251"/>
      <c r="F180" s="154" t="s">
        <v>1146</v>
      </c>
      <c r="G180" s="30" t="s">
        <v>1127</v>
      </c>
      <c r="H180" s="15">
        <f>D180*0.18+D180</f>
        <v>45890.2</v>
      </c>
      <c r="I180" s="15">
        <f t="shared" si="7"/>
        <v>19490890.199999999</v>
      </c>
    </row>
    <row r="181" spans="1:9" ht="18.75" x14ac:dyDescent="0.3">
      <c r="A181" s="291" t="s">
        <v>576</v>
      </c>
      <c r="B181" s="289" t="s">
        <v>1173</v>
      </c>
      <c r="C181" s="269">
        <v>69</v>
      </c>
      <c r="D181" s="60">
        <v>100</v>
      </c>
      <c r="E181" s="251" t="s">
        <v>329</v>
      </c>
      <c r="F181" s="154"/>
      <c r="G181" s="30"/>
      <c r="H181" s="15">
        <f t="shared" ref="H181:H214" si="8">D181*0.18+D181</f>
        <v>118</v>
      </c>
      <c r="I181" s="15">
        <f t="shared" ref="I181:I183" si="9">C181*H181</f>
        <v>8142</v>
      </c>
    </row>
    <row r="182" spans="1:9" ht="18.75" x14ac:dyDescent="0.3">
      <c r="A182" s="291" t="s">
        <v>577</v>
      </c>
      <c r="B182" s="289" t="s">
        <v>764</v>
      </c>
      <c r="C182" s="269">
        <v>522</v>
      </c>
      <c r="D182" s="60">
        <v>70</v>
      </c>
      <c r="E182" s="61" t="s">
        <v>331</v>
      </c>
      <c r="F182" s="30"/>
      <c r="G182" s="30"/>
      <c r="H182" s="15">
        <f t="shared" si="8"/>
        <v>82.6</v>
      </c>
      <c r="I182" s="15">
        <f t="shared" si="9"/>
        <v>43117.2</v>
      </c>
    </row>
    <row r="183" spans="1:9" x14ac:dyDescent="0.3">
      <c r="A183" s="291" t="s">
        <v>578</v>
      </c>
      <c r="B183" s="139" t="s">
        <v>1176</v>
      </c>
      <c r="C183" s="56">
        <v>38</v>
      </c>
      <c r="D183" s="60">
        <v>40</v>
      </c>
      <c r="E183" s="55"/>
      <c r="F183" s="30"/>
      <c r="G183" s="30"/>
      <c r="H183" s="15">
        <f t="shared" ref="H183" si="10">D183*0.18+D183</f>
        <v>47.2</v>
      </c>
      <c r="I183" s="15">
        <f t="shared" si="9"/>
        <v>1793.6000000000001</v>
      </c>
    </row>
    <row r="184" spans="1:9" x14ac:dyDescent="0.3">
      <c r="A184" s="291" t="s">
        <v>579</v>
      </c>
      <c r="B184" s="289" t="s">
        <v>924</v>
      </c>
      <c r="C184" s="56">
        <v>138</v>
      </c>
      <c r="D184" s="60">
        <v>100</v>
      </c>
      <c r="E184" s="61" t="s">
        <v>324</v>
      </c>
      <c r="F184" s="30"/>
      <c r="G184" s="30"/>
      <c r="H184" s="15">
        <f t="shared" si="8"/>
        <v>118</v>
      </c>
      <c r="I184" s="15">
        <f t="shared" ref="I184:I214" si="11">C184*H184</f>
        <v>16284</v>
      </c>
    </row>
    <row r="185" spans="1:9" x14ac:dyDescent="0.3">
      <c r="A185" s="291" t="s">
        <v>580</v>
      </c>
      <c r="B185" s="139" t="s">
        <v>1177</v>
      </c>
      <c r="C185" s="56">
        <v>3850</v>
      </c>
      <c r="D185" s="60">
        <v>20</v>
      </c>
      <c r="E185" s="61" t="s">
        <v>349</v>
      </c>
      <c r="F185" s="30"/>
      <c r="G185" s="30"/>
      <c r="H185" s="15">
        <f t="shared" si="8"/>
        <v>23.6</v>
      </c>
      <c r="I185" s="15">
        <f t="shared" si="11"/>
        <v>90860</v>
      </c>
    </row>
    <row r="186" spans="1:9" x14ac:dyDescent="0.3">
      <c r="A186" s="291" t="s">
        <v>581</v>
      </c>
      <c r="B186" s="289" t="s">
        <v>1178</v>
      </c>
      <c r="C186" s="56">
        <v>272</v>
      </c>
      <c r="D186" s="60">
        <v>40</v>
      </c>
      <c r="E186" s="61" t="s">
        <v>345</v>
      </c>
      <c r="F186" s="30"/>
      <c r="G186" s="30"/>
      <c r="H186" s="15">
        <f t="shared" si="8"/>
        <v>47.2</v>
      </c>
      <c r="I186" s="15">
        <f t="shared" si="11"/>
        <v>12838.400000000001</v>
      </c>
    </row>
    <row r="187" spans="1:9" x14ac:dyDescent="0.3">
      <c r="A187" s="291" t="s">
        <v>582</v>
      </c>
      <c r="B187" s="289" t="s">
        <v>1179</v>
      </c>
      <c r="C187" s="56">
        <v>472</v>
      </c>
      <c r="D187" s="60">
        <v>40</v>
      </c>
      <c r="E187" s="61" t="s">
        <v>343</v>
      </c>
      <c r="F187" s="30"/>
      <c r="G187" s="30"/>
      <c r="H187" s="15">
        <f t="shared" si="8"/>
        <v>47.2</v>
      </c>
      <c r="I187" s="15">
        <f t="shared" si="11"/>
        <v>22278.400000000001</v>
      </c>
    </row>
    <row r="188" spans="1:9" x14ac:dyDescent="0.3">
      <c r="A188" s="291" t="s">
        <v>583</v>
      </c>
      <c r="B188" s="139" t="s">
        <v>1180</v>
      </c>
      <c r="C188" s="56">
        <v>2990</v>
      </c>
      <c r="D188" s="60">
        <v>40</v>
      </c>
      <c r="E188" s="55"/>
      <c r="F188" s="126"/>
      <c r="G188" s="126"/>
      <c r="H188" s="15">
        <f t="shared" si="8"/>
        <v>47.2</v>
      </c>
      <c r="I188" s="15">
        <f t="shared" si="11"/>
        <v>141128</v>
      </c>
    </row>
    <row r="189" spans="1:9" x14ac:dyDescent="0.3">
      <c r="A189" s="291" t="s">
        <v>584</v>
      </c>
      <c r="B189" s="289" t="s">
        <v>1181</v>
      </c>
      <c r="C189" s="56">
        <v>27</v>
      </c>
      <c r="D189" s="60">
        <v>80</v>
      </c>
      <c r="E189" s="55"/>
      <c r="F189" s="126"/>
      <c r="G189" s="126"/>
      <c r="H189" s="15">
        <f t="shared" si="8"/>
        <v>94.4</v>
      </c>
      <c r="I189" s="15">
        <f t="shared" si="11"/>
        <v>2548.8000000000002</v>
      </c>
    </row>
    <row r="190" spans="1:9" x14ac:dyDescent="0.3">
      <c r="A190" s="291" t="s">
        <v>585</v>
      </c>
      <c r="B190" s="139" t="s">
        <v>1182</v>
      </c>
      <c r="C190" s="56">
        <v>151</v>
      </c>
      <c r="D190" s="60">
        <v>50</v>
      </c>
      <c r="E190" s="55"/>
      <c r="F190" s="126"/>
      <c r="G190" s="126"/>
      <c r="H190" s="15">
        <f t="shared" si="8"/>
        <v>59</v>
      </c>
      <c r="I190" s="15">
        <f t="shared" si="11"/>
        <v>8909</v>
      </c>
    </row>
    <row r="191" spans="1:9" x14ac:dyDescent="0.3">
      <c r="A191" s="291" t="s">
        <v>586</v>
      </c>
      <c r="B191" s="139" t="s">
        <v>1183</v>
      </c>
      <c r="C191" s="56">
        <v>4044</v>
      </c>
      <c r="D191" s="60">
        <v>30</v>
      </c>
      <c r="E191" s="61" t="s">
        <v>339</v>
      </c>
      <c r="F191" s="30"/>
      <c r="G191" s="30"/>
      <c r="H191" s="15">
        <f t="shared" si="8"/>
        <v>35.4</v>
      </c>
      <c r="I191" s="15">
        <f t="shared" si="11"/>
        <v>143157.6</v>
      </c>
    </row>
    <row r="192" spans="1:9" x14ac:dyDescent="0.3">
      <c r="A192" s="291" t="s">
        <v>587</v>
      </c>
      <c r="B192" s="289" t="s">
        <v>1205</v>
      </c>
      <c r="C192" s="56">
        <v>92</v>
      </c>
      <c r="D192" s="60">
        <v>60</v>
      </c>
      <c r="E192" s="55"/>
      <c r="F192" s="126"/>
      <c r="G192" s="126"/>
      <c r="H192" s="15">
        <f t="shared" si="8"/>
        <v>70.8</v>
      </c>
      <c r="I192" s="15">
        <f t="shared" si="11"/>
        <v>6513.5999999999995</v>
      </c>
    </row>
    <row r="193" spans="1:9" x14ac:dyDescent="0.3">
      <c r="A193" s="291" t="s">
        <v>588</v>
      </c>
      <c r="B193" s="289" t="s">
        <v>1206</v>
      </c>
      <c r="C193" s="56">
        <v>67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11"/>
        <v>4743.5999999999995</v>
      </c>
    </row>
    <row r="194" spans="1:9" x14ac:dyDescent="0.3">
      <c r="A194" s="291" t="s">
        <v>589</v>
      </c>
      <c r="B194" s="289" t="s">
        <v>1207</v>
      </c>
      <c r="C194" s="56">
        <v>71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11"/>
        <v>5026.8</v>
      </c>
    </row>
    <row r="195" spans="1:9" x14ac:dyDescent="0.3">
      <c r="A195" s="291" t="s">
        <v>590</v>
      </c>
      <c r="B195" s="289" t="s">
        <v>1184</v>
      </c>
      <c r="C195" s="56">
        <v>1351</v>
      </c>
      <c r="D195" s="60">
        <v>70</v>
      </c>
      <c r="E195" s="55"/>
      <c r="F195" s="126"/>
      <c r="G195" s="126"/>
      <c r="H195" s="15">
        <f t="shared" si="8"/>
        <v>82.6</v>
      </c>
      <c r="I195" s="15">
        <f t="shared" si="11"/>
        <v>111592.59999999999</v>
      </c>
    </row>
    <row r="196" spans="1:9" x14ac:dyDescent="0.3">
      <c r="A196" s="291" t="s">
        <v>1077</v>
      </c>
      <c r="B196" s="289" t="s">
        <v>1185</v>
      </c>
      <c r="C196" s="56">
        <v>27</v>
      </c>
      <c r="D196" s="60">
        <v>10</v>
      </c>
      <c r="E196" s="55"/>
      <c r="F196" s="126"/>
      <c r="G196" s="126"/>
      <c r="H196" s="15">
        <f t="shared" si="8"/>
        <v>11.8</v>
      </c>
      <c r="I196" s="15">
        <f t="shared" si="11"/>
        <v>318.60000000000002</v>
      </c>
    </row>
    <row r="197" spans="1:9" x14ac:dyDescent="0.3">
      <c r="A197" s="291" t="s">
        <v>1078</v>
      </c>
      <c r="B197" s="289" t="s">
        <v>1186</v>
      </c>
      <c r="C197" s="56">
        <v>25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11"/>
        <v>295</v>
      </c>
    </row>
    <row r="198" spans="1:9" x14ac:dyDescent="0.3">
      <c r="A198" s="291" t="s">
        <v>1079</v>
      </c>
      <c r="B198" s="289" t="s">
        <v>1187</v>
      </c>
      <c r="C198" s="56">
        <v>192</v>
      </c>
      <c r="D198" s="60">
        <v>30</v>
      </c>
      <c r="E198" s="55"/>
      <c r="F198" s="126"/>
      <c r="G198" s="126"/>
      <c r="H198" s="15">
        <f t="shared" si="8"/>
        <v>35.4</v>
      </c>
      <c r="I198" s="15">
        <f t="shared" si="11"/>
        <v>6796.7999999999993</v>
      </c>
    </row>
    <row r="199" spans="1:9" x14ac:dyDescent="0.3">
      <c r="A199" s="291" t="s">
        <v>1080</v>
      </c>
      <c r="B199" s="289" t="s">
        <v>1188</v>
      </c>
      <c r="C199" s="56">
        <v>42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11"/>
        <v>1486.8</v>
      </c>
    </row>
    <row r="200" spans="1:9" x14ac:dyDescent="0.3">
      <c r="A200" s="291" t="s">
        <v>1081</v>
      </c>
      <c r="B200" s="289" t="s">
        <v>1189</v>
      </c>
      <c r="C200" s="56">
        <v>3502</v>
      </c>
      <c r="D200" s="60">
        <v>50</v>
      </c>
      <c r="E200" s="55"/>
      <c r="F200" s="126"/>
      <c r="G200" s="126"/>
      <c r="H200" s="15">
        <f t="shared" si="8"/>
        <v>59</v>
      </c>
      <c r="I200" s="15">
        <f t="shared" si="11"/>
        <v>206618</v>
      </c>
    </row>
    <row r="201" spans="1:9" x14ac:dyDescent="0.3">
      <c r="A201" s="291" t="s">
        <v>1082</v>
      </c>
      <c r="B201" s="286" t="s">
        <v>1195</v>
      </c>
      <c r="C201" s="56">
        <v>302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11"/>
        <v>17818</v>
      </c>
    </row>
    <row r="202" spans="1:9" x14ac:dyDescent="0.3">
      <c r="A202" s="291" t="s">
        <v>1129</v>
      </c>
      <c r="B202" s="286" t="s">
        <v>1190</v>
      </c>
      <c r="C202" s="56">
        <v>12</v>
      </c>
      <c r="D202" s="60">
        <v>40</v>
      </c>
      <c r="E202" s="55"/>
      <c r="F202" s="126"/>
      <c r="G202" s="126"/>
      <c r="H202" s="15">
        <f t="shared" si="8"/>
        <v>47.2</v>
      </c>
      <c r="I202" s="15">
        <f t="shared" si="11"/>
        <v>566.40000000000009</v>
      </c>
    </row>
    <row r="203" spans="1:9" x14ac:dyDescent="0.3">
      <c r="A203" s="291" t="s">
        <v>1130</v>
      </c>
      <c r="B203" s="289" t="s">
        <v>1196</v>
      </c>
      <c r="C203" s="56">
        <v>40</v>
      </c>
      <c r="D203" s="60">
        <v>50</v>
      </c>
      <c r="E203" s="55"/>
      <c r="F203" s="126"/>
      <c r="G203" s="126"/>
      <c r="H203" s="15">
        <f t="shared" si="8"/>
        <v>59</v>
      </c>
      <c r="I203" s="15">
        <f t="shared" si="11"/>
        <v>2360</v>
      </c>
    </row>
    <row r="204" spans="1:9" x14ac:dyDescent="0.3">
      <c r="A204" s="291" t="s">
        <v>1131</v>
      </c>
      <c r="B204" s="286" t="s">
        <v>1191</v>
      </c>
      <c r="C204" s="56">
        <v>8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11"/>
        <v>472</v>
      </c>
    </row>
    <row r="205" spans="1:9" x14ac:dyDescent="0.3">
      <c r="A205" s="291" t="s">
        <v>1132</v>
      </c>
      <c r="B205" s="286" t="s">
        <v>1192</v>
      </c>
      <c r="C205" s="56">
        <v>8</v>
      </c>
      <c r="D205" s="60">
        <v>40</v>
      </c>
      <c r="E205" s="55"/>
      <c r="F205" s="126"/>
      <c r="G205" s="126"/>
      <c r="H205" s="15">
        <f t="shared" si="8"/>
        <v>47.2</v>
      </c>
      <c r="I205" s="15">
        <f t="shared" si="11"/>
        <v>377.6</v>
      </c>
    </row>
    <row r="206" spans="1:9" x14ac:dyDescent="0.3">
      <c r="A206" s="291" t="s">
        <v>1133</v>
      </c>
      <c r="B206" s="286" t="s">
        <v>1193</v>
      </c>
      <c r="C206" s="56">
        <v>10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11"/>
        <v>472</v>
      </c>
    </row>
    <row r="207" spans="1:9" x14ac:dyDescent="0.3">
      <c r="A207" s="291" t="s">
        <v>1134</v>
      </c>
      <c r="B207" s="289" t="s">
        <v>1197</v>
      </c>
      <c r="C207" s="56">
        <v>191</v>
      </c>
      <c r="D207" s="60">
        <v>50</v>
      </c>
      <c r="E207" s="55"/>
      <c r="F207" s="126"/>
      <c r="G207" s="126"/>
      <c r="H207" s="15">
        <f t="shared" si="8"/>
        <v>59</v>
      </c>
      <c r="I207" s="15">
        <f t="shared" si="11"/>
        <v>11269</v>
      </c>
    </row>
    <row r="208" spans="1:9" x14ac:dyDescent="0.3">
      <c r="A208" s="291" t="s">
        <v>1135</v>
      </c>
      <c r="B208" s="289" t="s">
        <v>1194</v>
      </c>
      <c r="C208" s="56">
        <v>160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11"/>
        <v>9440</v>
      </c>
    </row>
    <row r="209" spans="1:9" x14ac:dyDescent="0.3">
      <c r="A209" s="291" t="s">
        <v>1136</v>
      </c>
      <c r="B209" s="286" t="s">
        <v>1198</v>
      </c>
      <c r="C209" s="56">
        <v>5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11"/>
        <v>295</v>
      </c>
    </row>
    <row r="210" spans="1:9" x14ac:dyDescent="0.3">
      <c r="A210" s="291" t="s">
        <v>1137</v>
      </c>
      <c r="B210" s="286" t="s">
        <v>1199</v>
      </c>
      <c r="C210" s="56">
        <v>460</v>
      </c>
      <c r="D210" s="60">
        <v>90</v>
      </c>
      <c r="E210" s="55"/>
      <c r="F210" s="126"/>
      <c r="G210" s="126"/>
      <c r="H210" s="15">
        <f t="shared" si="8"/>
        <v>106.2</v>
      </c>
      <c r="I210" s="15">
        <f t="shared" si="11"/>
        <v>48852</v>
      </c>
    </row>
    <row r="211" spans="1:9" x14ac:dyDescent="0.3">
      <c r="A211" s="291" t="s">
        <v>1138</v>
      </c>
      <c r="B211" s="286" t="s">
        <v>1200</v>
      </c>
      <c r="C211" s="56">
        <v>950</v>
      </c>
      <c r="D211" s="60">
        <v>40</v>
      </c>
      <c r="E211" s="55"/>
      <c r="F211" s="126"/>
      <c r="G211" s="126"/>
      <c r="H211" s="15">
        <f t="shared" si="8"/>
        <v>47.2</v>
      </c>
      <c r="I211" s="15">
        <f t="shared" si="11"/>
        <v>44840</v>
      </c>
    </row>
    <row r="212" spans="1:9" x14ac:dyDescent="0.3">
      <c r="A212" s="291" t="s">
        <v>1139</v>
      </c>
      <c r="B212" s="286" t="s">
        <v>1201</v>
      </c>
      <c r="C212" s="56">
        <v>936</v>
      </c>
      <c r="D212" s="60">
        <v>50</v>
      </c>
      <c r="E212" s="55"/>
      <c r="F212" s="126"/>
      <c r="G212" s="126"/>
      <c r="H212" s="15">
        <f t="shared" si="8"/>
        <v>59</v>
      </c>
      <c r="I212" s="15">
        <f t="shared" si="11"/>
        <v>55224</v>
      </c>
    </row>
    <row r="213" spans="1:9" x14ac:dyDescent="0.3">
      <c r="A213" s="291" t="s">
        <v>1140</v>
      </c>
      <c r="B213" s="286" t="s">
        <v>1202</v>
      </c>
      <c r="C213" s="56">
        <v>952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11"/>
        <v>56168</v>
      </c>
    </row>
    <row r="214" spans="1:9" x14ac:dyDescent="0.3">
      <c r="A214" s="291" t="s">
        <v>1141</v>
      </c>
      <c r="B214" s="289" t="s">
        <v>1203</v>
      </c>
      <c r="C214" s="56">
        <v>5576</v>
      </c>
      <c r="D214" s="60">
        <v>30</v>
      </c>
      <c r="E214" s="55"/>
      <c r="F214" s="126"/>
      <c r="G214" s="126"/>
      <c r="H214" s="15">
        <f t="shared" si="8"/>
        <v>35.4</v>
      </c>
      <c r="I214" s="15">
        <f t="shared" si="11"/>
        <v>197390.4</v>
      </c>
    </row>
    <row r="215" spans="1:9" ht="18.75" x14ac:dyDescent="0.3">
      <c r="A215" s="291" t="s">
        <v>1211</v>
      </c>
      <c r="B215" s="180" t="s">
        <v>921</v>
      </c>
      <c r="C215" s="268">
        <v>60000</v>
      </c>
      <c r="D215" s="20">
        <v>150</v>
      </c>
      <c r="E215" s="21" t="s">
        <v>316</v>
      </c>
      <c r="F215" s="154"/>
      <c r="G215" s="30"/>
      <c r="H215" s="15">
        <f>D215*0.18+D215</f>
        <v>177</v>
      </c>
      <c r="I215" s="15">
        <f>C215*H215</f>
        <v>10620000</v>
      </c>
    </row>
    <row r="216" spans="1:9" ht="18.75" x14ac:dyDescent="0.3">
      <c r="A216" s="291" t="s">
        <v>1212</v>
      </c>
      <c r="B216" s="180" t="s">
        <v>1210</v>
      </c>
      <c r="C216" s="268">
        <v>216</v>
      </c>
      <c r="D216" s="20">
        <v>190</v>
      </c>
      <c r="E216" s="21"/>
      <c r="F216" s="154"/>
      <c r="G216" s="30"/>
      <c r="H216" s="15">
        <f>D216*0.18+D216</f>
        <v>224.2</v>
      </c>
      <c r="I216" s="15">
        <f>C216*H216</f>
        <v>48427.199999999997</v>
      </c>
    </row>
    <row r="217" spans="1:9" ht="18.75" x14ac:dyDescent="0.3">
      <c r="A217" s="291" t="s">
        <v>1213</v>
      </c>
      <c r="B217" s="180" t="s">
        <v>1209</v>
      </c>
      <c r="C217" s="268">
        <v>31</v>
      </c>
      <c r="D217" s="20">
        <v>150</v>
      </c>
      <c r="E217" s="21" t="s">
        <v>316</v>
      </c>
      <c r="F217" s="154"/>
      <c r="G217" s="30"/>
      <c r="H217" s="15">
        <f>D217*0.18+D217</f>
        <v>177</v>
      </c>
      <c r="I217" s="15">
        <f>C217*H217</f>
        <v>5487</v>
      </c>
    </row>
    <row r="218" spans="1:9" x14ac:dyDescent="0.3">
      <c r="D218" s="292"/>
    </row>
    <row r="219" spans="1:9" x14ac:dyDescent="0.3">
      <c r="D219" s="292"/>
    </row>
    <row r="220" spans="1:9" x14ac:dyDescent="0.3">
      <c r="D220" s="292"/>
    </row>
    <row r="221" spans="1:9" x14ac:dyDescent="0.3">
      <c r="D221" s="292"/>
    </row>
    <row r="222" spans="1:9" x14ac:dyDescent="0.3">
      <c r="D222" s="292"/>
    </row>
    <row r="223" spans="1:9" x14ac:dyDescent="0.3">
      <c r="D223" s="292"/>
    </row>
    <row r="224" spans="1:9" x14ac:dyDescent="0.3">
      <c r="D224" s="292"/>
    </row>
    <row r="225" spans="4:4" x14ac:dyDescent="0.3">
      <c r="D225" s="292"/>
    </row>
    <row r="226" spans="4:4" x14ac:dyDescent="0.3">
      <c r="D226" s="292"/>
    </row>
    <row r="227" spans="4:4" x14ac:dyDescent="0.3">
      <c r="D227" s="292"/>
    </row>
    <row r="228" spans="4:4" x14ac:dyDescent="0.3">
      <c r="D228" s="292"/>
    </row>
    <row r="229" spans="4:4" x14ac:dyDescent="0.3">
      <c r="D229" s="292"/>
    </row>
    <row r="230" spans="4:4" x14ac:dyDescent="0.3">
      <c r="D230" s="292"/>
    </row>
    <row r="231" spans="4:4" x14ac:dyDescent="0.3">
      <c r="D231" s="292"/>
    </row>
    <row r="232" spans="4:4" x14ac:dyDescent="0.3">
      <c r="D232" s="292"/>
    </row>
    <row r="233" spans="4:4" x14ac:dyDescent="0.3">
      <c r="D233" s="292"/>
    </row>
    <row r="234" spans="4:4" x14ac:dyDescent="0.3">
      <c r="D234" s="292"/>
    </row>
    <row r="235" spans="4:4" x14ac:dyDescent="0.3">
      <c r="D235" s="292"/>
    </row>
    <row r="236" spans="4:4" x14ac:dyDescent="0.3">
      <c r="D236" s="292"/>
    </row>
    <row r="237" spans="4:4" x14ac:dyDescent="0.3">
      <c r="D237" s="292"/>
    </row>
    <row r="238" spans="4:4" x14ac:dyDescent="0.3">
      <c r="D238" s="292"/>
    </row>
    <row r="239" spans="4:4" x14ac:dyDescent="0.3">
      <c r="D239" s="292"/>
    </row>
    <row r="240" spans="4:4" x14ac:dyDescent="0.3">
      <c r="D240" s="292"/>
    </row>
    <row r="241" spans="4:4" x14ac:dyDescent="0.3">
      <c r="D241" s="292"/>
    </row>
    <row r="242" spans="4:4" x14ac:dyDescent="0.3">
      <c r="D242" s="292"/>
    </row>
    <row r="243" spans="4:4" x14ac:dyDescent="0.3">
      <c r="D243" s="292"/>
    </row>
    <row r="244" spans="4:4" x14ac:dyDescent="0.3">
      <c r="D244" s="292"/>
    </row>
    <row r="245" spans="4:4" x14ac:dyDescent="0.3">
      <c r="D245" s="292"/>
    </row>
    <row r="246" spans="4:4" x14ac:dyDescent="0.3">
      <c r="D246" s="292"/>
    </row>
    <row r="247" spans="4:4" x14ac:dyDescent="0.3">
      <c r="D247" s="292"/>
    </row>
    <row r="248" spans="4:4" x14ac:dyDescent="0.3">
      <c r="D248" s="292"/>
    </row>
    <row r="249" spans="4:4" x14ac:dyDescent="0.3">
      <c r="D249" s="292"/>
    </row>
    <row r="250" spans="4:4" x14ac:dyDescent="0.3">
      <c r="D250" s="292"/>
    </row>
    <row r="251" spans="4:4" x14ac:dyDescent="0.3">
      <c r="D251" s="292"/>
    </row>
    <row r="252" spans="4:4" x14ac:dyDescent="0.3">
      <c r="D252" s="292"/>
    </row>
    <row r="253" spans="4:4" x14ac:dyDescent="0.3">
      <c r="D253" s="292"/>
    </row>
    <row r="254" spans="4:4" x14ac:dyDescent="0.3">
      <c r="D254" s="292"/>
    </row>
    <row r="255" spans="4:4" x14ac:dyDescent="0.3">
      <c r="D255" s="292"/>
    </row>
    <row r="256" spans="4:4" x14ac:dyDescent="0.3">
      <c r="D256" s="292"/>
    </row>
    <row r="257" spans="4:4" x14ac:dyDescent="0.3">
      <c r="D257" s="292"/>
    </row>
    <row r="258" spans="4:4" x14ac:dyDescent="0.3">
      <c r="D258" s="292"/>
    </row>
    <row r="259" spans="4:4" x14ac:dyDescent="0.3">
      <c r="D259" s="292"/>
    </row>
    <row r="260" spans="4:4" x14ac:dyDescent="0.3">
      <c r="D260" s="292"/>
    </row>
    <row r="261" spans="4:4" x14ac:dyDescent="0.3">
      <c r="D261" s="292"/>
    </row>
    <row r="262" spans="4:4" x14ac:dyDescent="0.3">
      <c r="D262" s="292"/>
    </row>
    <row r="263" spans="4:4" x14ac:dyDescent="0.3">
      <c r="D263" s="292"/>
    </row>
    <row r="264" spans="4:4" x14ac:dyDescent="0.3">
      <c r="D264" s="292"/>
    </row>
    <row r="265" spans="4:4" x14ac:dyDescent="0.3">
      <c r="D265" s="292"/>
    </row>
    <row r="266" spans="4:4" x14ac:dyDescent="0.3">
      <c r="D266" s="292"/>
    </row>
    <row r="267" spans="4:4" x14ac:dyDescent="0.3">
      <c r="D267" s="292"/>
    </row>
    <row r="268" spans="4:4" x14ac:dyDescent="0.3">
      <c r="D268" s="292"/>
    </row>
    <row r="269" spans="4:4" x14ac:dyDescent="0.3">
      <c r="D269" s="292"/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2" sqref="D22"/>
    </sheetView>
  </sheetViews>
  <sheetFormatPr baseColWidth="10" defaultRowHeight="15" x14ac:dyDescent="0.25"/>
  <cols>
    <col min="2" max="2" width="13.42578125" customWidth="1"/>
    <col min="3" max="3" width="16" customWidth="1"/>
    <col min="4" max="4" width="15.5703125" customWidth="1"/>
    <col min="5" max="5" width="14" customWidth="1"/>
    <col min="6" max="6" width="18.42578125" customWidth="1"/>
    <col min="9" max="9" width="16.85546875" customWidth="1"/>
  </cols>
  <sheetData>
    <row r="1" spans="1:12" ht="21" x14ac:dyDescent="0.35">
      <c r="B1" s="720" t="s">
        <v>240</v>
      </c>
      <c r="C1" s="720"/>
      <c r="D1" s="720"/>
      <c r="E1" s="720"/>
      <c r="F1" s="280"/>
      <c r="G1" s="280"/>
    </row>
    <row r="2" spans="1:12" x14ac:dyDescent="0.25">
      <c r="B2" s="719" t="s">
        <v>1168</v>
      </c>
      <c r="C2" s="719"/>
      <c r="D2" s="719"/>
      <c r="E2" s="719"/>
      <c r="F2" s="280"/>
      <c r="G2" s="280"/>
      <c r="H2" s="280"/>
    </row>
    <row r="3" spans="1:12" ht="50.25" customHeight="1" x14ac:dyDescent="0.35">
      <c r="B3" s="282">
        <v>10</v>
      </c>
      <c r="C3" s="282">
        <v>12</v>
      </c>
      <c r="D3" s="282">
        <v>14</v>
      </c>
      <c r="E3" s="282">
        <v>18</v>
      </c>
      <c r="F3" s="283" t="s">
        <v>1170</v>
      </c>
      <c r="G3" s="277"/>
      <c r="H3" s="277"/>
      <c r="I3" s="277"/>
      <c r="J3" s="277"/>
      <c r="K3" s="277"/>
      <c r="L3" s="277"/>
    </row>
    <row r="4" spans="1:12" ht="39" customHeight="1" x14ac:dyDescent="0.25">
      <c r="B4" s="238">
        <v>270</v>
      </c>
      <c r="C4" s="238">
        <v>470</v>
      </c>
      <c r="D4" s="238">
        <v>28</v>
      </c>
      <c r="E4" s="238">
        <v>20</v>
      </c>
      <c r="F4" s="100">
        <f>SUM(B4:E4)</f>
        <v>788</v>
      </c>
      <c r="G4" s="277"/>
      <c r="H4" s="277"/>
      <c r="I4" s="277"/>
      <c r="J4" s="277"/>
      <c r="K4" s="277"/>
      <c r="L4" s="277"/>
    </row>
    <row r="5" spans="1:12" x14ac:dyDescent="0.25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x14ac:dyDescent="0.25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x14ac:dyDescent="0.25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</row>
    <row r="8" spans="1:12" ht="38.25" customHeight="1" x14ac:dyDescent="0.3">
      <c r="B8" s="721" t="s">
        <v>1169</v>
      </c>
      <c r="C8" s="721"/>
      <c r="D8" s="721"/>
      <c r="E8" s="721"/>
      <c r="F8" s="721"/>
      <c r="G8" s="721"/>
      <c r="H8" s="721"/>
      <c r="I8" s="277"/>
      <c r="J8" s="277"/>
      <c r="K8" s="277"/>
      <c r="L8" s="277"/>
    </row>
    <row r="9" spans="1:12" ht="39.75" customHeight="1" x14ac:dyDescent="0.35"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8</v>
      </c>
      <c r="H9" s="282">
        <v>9</v>
      </c>
      <c r="I9" s="283" t="s">
        <v>1170</v>
      </c>
      <c r="J9" s="277"/>
      <c r="K9" s="277"/>
      <c r="L9" s="277"/>
    </row>
    <row r="10" spans="1:12" ht="30.75" customHeight="1" x14ac:dyDescent="0.25">
      <c r="B10" s="100">
        <v>4500</v>
      </c>
      <c r="C10" s="100">
        <v>4050</v>
      </c>
      <c r="D10" s="100">
        <v>11700</v>
      </c>
      <c r="E10" s="100">
        <v>13950</v>
      </c>
      <c r="F10" s="100">
        <v>6912</v>
      </c>
      <c r="G10" s="100">
        <v>9450</v>
      </c>
      <c r="H10" s="100">
        <v>3600</v>
      </c>
      <c r="I10" s="100">
        <f>SUM(B10:H10)</f>
        <v>54162</v>
      </c>
      <c r="J10" s="277"/>
      <c r="K10" s="277"/>
      <c r="L10" s="277"/>
    </row>
    <row r="11" spans="1:12" x14ac:dyDescent="0.25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x14ac:dyDescent="0.25">
      <c r="D12" s="277"/>
      <c r="E12" s="277"/>
    </row>
    <row r="13" spans="1:12" x14ac:dyDescent="0.25">
      <c r="D13" s="277"/>
      <c r="E13" s="277"/>
    </row>
    <row r="14" spans="1:12" x14ac:dyDescent="0.25"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</row>
    <row r="15" spans="1:12" ht="45" customHeight="1" x14ac:dyDescent="0.3">
      <c r="A15" s="139"/>
      <c r="B15" s="721" t="s">
        <v>1214</v>
      </c>
      <c r="C15" s="721"/>
      <c r="D15" s="721"/>
      <c r="E15" s="721"/>
      <c r="F15" s="721"/>
      <c r="G15" s="721"/>
      <c r="H15" s="721"/>
      <c r="I15" s="279"/>
    </row>
    <row r="16" spans="1:12" ht="33" x14ac:dyDescent="0.35">
      <c r="A16" s="139" t="s">
        <v>1217</v>
      </c>
      <c r="B16" s="282">
        <v>28</v>
      </c>
      <c r="C16" s="282">
        <v>30</v>
      </c>
      <c r="D16" s="282">
        <v>33</v>
      </c>
      <c r="E16" s="282">
        <v>35</v>
      </c>
      <c r="F16" s="282">
        <v>37</v>
      </c>
      <c r="G16" s="282">
        <v>38</v>
      </c>
      <c r="H16" s="282">
        <v>39</v>
      </c>
      <c r="I16" s="282">
        <v>40</v>
      </c>
      <c r="J16" s="283" t="s">
        <v>1170</v>
      </c>
    </row>
    <row r="17" spans="1:10" ht="90" customHeight="1" x14ac:dyDescent="0.25">
      <c r="A17" s="139" t="s">
        <v>1215</v>
      </c>
      <c r="B17" s="100"/>
      <c r="C17" s="100">
        <v>108</v>
      </c>
      <c r="D17" s="100">
        <v>8376</v>
      </c>
      <c r="E17" s="100">
        <v>1176</v>
      </c>
      <c r="F17" s="100">
        <v>2160</v>
      </c>
      <c r="G17" s="100"/>
      <c r="H17" s="100">
        <v>4464</v>
      </c>
      <c r="I17" s="100">
        <v>9120</v>
      </c>
      <c r="J17" s="100"/>
    </row>
    <row r="18" spans="1:10" ht="90" customHeight="1" x14ac:dyDescent="0.25">
      <c r="A18" s="139" t="s">
        <v>1216</v>
      </c>
      <c r="B18" s="100">
        <v>2400</v>
      </c>
      <c r="C18" s="100"/>
      <c r="D18" s="100">
        <v>20160</v>
      </c>
      <c r="E18" s="100">
        <v>16920</v>
      </c>
      <c r="F18" s="100">
        <v>1200</v>
      </c>
      <c r="G18" s="100">
        <v>1776</v>
      </c>
      <c r="H18" s="100">
        <v>6024</v>
      </c>
      <c r="I18" s="100">
        <v>3072</v>
      </c>
      <c r="J18" s="100"/>
    </row>
    <row r="19" spans="1:10" x14ac:dyDescent="0.25">
      <c r="B19" s="277"/>
      <c r="C19" s="277"/>
      <c r="D19" s="277"/>
      <c r="E19" s="277"/>
      <c r="F19" s="277"/>
      <c r="G19" s="277"/>
    </row>
    <row r="20" spans="1:10" x14ac:dyDescent="0.25">
      <c r="B20" s="277"/>
      <c r="C20" s="277"/>
      <c r="D20" s="277"/>
      <c r="E20" s="277"/>
      <c r="F20" s="277"/>
      <c r="G20" s="277"/>
    </row>
    <row r="21" spans="1:10" x14ac:dyDescent="0.25">
      <c r="B21" s="277"/>
      <c r="C21" s="277"/>
      <c r="D21" s="277"/>
      <c r="E21" s="277"/>
      <c r="F21" s="277"/>
      <c r="G21" s="277"/>
    </row>
    <row r="22" spans="1:10" x14ac:dyDescent="0.25">
      <c r="B22" s="277"/>
      <c r="C22" s="277"/>
      <c r="D22" s="277"/>
      <c r="E22" s="277"/>
      <c r="F22" s="277"/>
      <c r="G22" s="277"/>
    </row>
    <row r="23" spans="1:10" x14ac:dyDescent="0.25">
      <c r="B23" s="277"/>
      <c r="C23" s="277"/>
      <c r="D23" s="277"/>
      <c r="E23" s="277"/>
      <c r="F23" s="277"/>
      <c r="G23" s="277"/>
    </row>
    <row r="24" spans="1:10" x14ac:dyDescent="0.25">
      <c r="B24" s="277"/>
      <c r="C24" s="277"/>
      <c r="D24" s="277"/>
      <c r="E24" s="277"/>
      <c r="F24" s="277"/>
      <c r="G24" s="277"/>
    </row>
    <row r="25" spans="1:10" x14ac:dyDescent="0.25">
      <c r="B25" s="277"/>
      <c r="C25" s="277"/>
      <c r="D25" s="277"/>
      <c r="E25" s="277"/>
      <c r="F25" s="277"/>
      <c r="G25" s="277"/>
    </row>
    <row r="26" spans="1:10" x14ac:dyDescent="0.25">
      <c r="B26" s="277"/>
      <c r="C26" s="277"/>
      <c r="D26" s="277"/>
      <c r="E26" s="277"/>
      <c r="F26" s="277"/>
      <c r="G26" s="277"/>
    </row>
    <row r="27" spans="1:10" x14ac:dyDescent="0.25">
      <c r="B27" s="277"/>
      <c r="C27" s="277"/>
      <c r="D27" s="277"/>
      <c r="E27" s="277"/>
      <c r="F27" s="277"/>
      <c r="G27" s="277"/>
    </row>
    <row r="28" spans="1:10" x14ac:dyDescent="0.25">
      <c r="B28" s="277"/>
      <c r="C28" s="277"/>
      <c r="D28" s="277"/>
      <c r="E28" s="277"/>
      <c r="F28" s="277"/>
      <c r="G28" s="277"/>
    </row>
    <row r="29" spans="1:10" x14ac:dyDescent="0.25">
      <c r="B29" s="277"/>
      <c r="C29" s="277"/>
      <c r="D29" s="277"/>
      <c r="E29" s="277"/>
      <c r="F29" s="277"/>
      <c r="G29" s="277"/>
    </row>
  </sheetData>
  <mergeCells count="4">
    <mergeCell ref="B2:E2"/>
    <mergeCell ref="B1:E1"/>
    <mergeCell ref="B8:H8"/>
    <mergeCell ref="B15:H15"/>
  </mergeCells>
  <pageMargins left="0.15748031496062992" right="0.27559055118110237" top="0.74803149606299213" bottom="0.74803149606299213" header="0.31496062992125984" footer="0.31496062992125984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2" sqref="A22:XFD22"/>
    </sheetView>
  </sheetViews>
  <sheetFormatPr baseColWidth="10" defaultRowHeight="15" x14ac:dyDescent="0.25"/>
  <cols>
    <col min="1" max="1" width="4.42578125" customWidth="1"/>
    <col min="2" max="2" width="43.28515625" customWidth="1"/>
    <col min="3" max="5" width="27.85546875" customWidth="1"/>
    <col min="6" max="6" width="37.140625" customWidth="1"/>
  </cols>
  <sheetData>
    <row r="1" spans="1:6" x14ac:dyDescent="0.25">
      <c r="A1" s="716" t="s">
        <v>1148</v>
      </c>
      <c r="B1" s="716"/>
      <c r="C1" s="716"/>
      <c r="D1" s="716"/>
      <c r="E1" s="716"/>
      <c r="F1" s="716"/>
    </row>
    <row r="2" spans="1:6" x14ac:dyDescent="0.25">
      <c r="A2" s="716" t="s">
        <v>592</v>
      </c>
      <c r="B2" s="716"/>
      <c r="C2" s="716"/>
      <c r="D2" s="716"/>
      <c r="E2" s="716"/>
      <c r="F2" s="716"/>
    </row>
    <row r="3" spans="1:6" x14ac:dyDescent="0.25">
      <c r="A3" s="717" t="s">
        <v>593</v>
      </c>
      <c r="B3" s="717"/>
      <c r="C3" s="717"/>
      <c r="D3" s="717"/>
      <c r="E3" s="717"/>
      <c r="F3" s="717"/>
    </row>
    <row r="4" spans="1:6" x14ac:dyDescent="0.25">
      <c r="A4" s="278"/>
      <c r="B4" s="278"/>
      <c r="C4" s="278"/>
      <c r="D4" s="278"/>
      <c r="E4" s="278"/>
      <c r="F4" s="278"/>
    </row>
    <row r="5" spans="1:6" ht="18.75" x14ac:dyDescent="0.3">
      <c r="A5" s="722" t="s">
        <v>1171</v>
      </c>
      <c r="B5" s="722"/>
      <c r="C5" s="722"/>
      <c r="D5" s="722"/>
      <c r="E5" s="722"/>
      <c r="F5" s="722"/>
    </row>
    <row r="6" spans="1:6" ht="37.5" x14ac:dyDescent="0.3">
      <c r="A6" s="284" t="s">
        <v>402</v>
      </c>
      <c r="B6" s="285" t="s">
        <v>1</v>
      </c>
      <c r="C6" s="288" t="s">
        <v>1204</v>
      </c>
      <c r="D6" s="285" t="s">
        <v>1208</v>
      </c>
      <c r="E6" s="290">
        <v>42627</v>
      </c>
      <c r="F6" s="285" t="s">
        <v>1172</v>
      </c>
    </row>
    <row r="7" spans="1:6" x14ac:dyDescent="0.25">
      <c r="A7" s="238">
        <v>1</v>
      </c>
      <c r="B7" s="289" t="s">
        <v>1173</v>
      </c>
      <c r="C7" s="238">
        <v>79</v>
      </c>
      <c r="D7" s="238">
        <v>10</v>
      </c>
      <c r="E7" s="238">
        <f>C7-D7</f>
        <v>69</v>
      </c>
      <c r="F7" s="238" t="s">
        <v>1174</v>
      </c>
    </row>
    <row r="8" spans="1:6" x14ac:dyDescent="0.25">
      <c r="A8" s="238">
        <v>2</v>
      </c>
      <c r="B8" s="289" t="s">
        <v>764</v>
      </c>
      <c r="C8" s="238">
        <v>532</v>
      </c>
      <c r="D8" s="238">
        <v>10</v>
      </c>
      <c r="E8" s="238">
        <f t="shared" ref="E8:E40" si="0">C8-D8</f>
        <v>522</v>
      </c>
      <c r="F8" s="238" t="s">
        <v>1175</v>
      </c>
    </row>
    <row r="9" spans="1:6" x14ac:dyDescent="0.25">
      <c r="A9" s="238">
        <v>3</v>
      </c>
      <c r="B9" s="139" t="s">
        <v>1176</v>
      </c>
      <c r="C9" s="238">
        <v>38</v>
      </c>
      <c r="D9" s="238"/>
      <c r="E9" s="238">
        <f t="shared" si="0"/>
        <v>38</v>
      </c>
      <c r="F9" s="238" t="s">
        <v>1174</v>
      </c>
    </row>
    <row r="10" spans="1:6" x14ac:dyDescent="0.25">
      <c r="A10" s="238">
        <v>4</v>
      </c>
      <c r="B10" s="289" t="s">
        <v>924</v>
      </c>
      <c r="C10" s="238">
        <v>148</v>
      </c>
      <c r="D10" s="238">
        <v>10</v>
      </c>
      <c r="E10" s="238">
        <f t="shared" si="0"/>
        <v>138</v>
      </c>
      <c r="F10" s="238" t="s">
        <v>1174</v>
      </c>
    </row>
    <row r="11" spans="1:6" x14ac:dyDescent="0.25">
      <c r="A11" s="238">
        <v>5</v>
      </c>
      <c r="B11" s="139" t="s">
        <v>1177</v>
      </c>
      <c r="C11" s="238">
        <v>3850</v>
      </c>
      <c r="D11" s="238"/>
      <c r="E11" s="238">
        <f t="shared" si="0"/>
        <v>3850</v>
      </c>
      <c r="F11" s="238" t="s">
        <v>1174</v>
      </c>
    </row>
    <row r="12" spans="1:6" x14ac:dyDescent="0.25">
      <c r="A12" s="238">
        <v>6</v>
      </c>
      <c r="B12" s="289" t="s">
        <v>1178</v>
      </c>
      <c r="C12" s="238">
        <v>352</v>
      </c>
      <c r="D12" s="238">
        <v>80</v>
      </c>
      <c r="E12" s="238">
        <f t="shared" si="0"/>
        <v>272</v>
      </c>
      <c r="F12" s="238" t="s">
        <v>1174</v>
      </c>
    </row>
    <row r="13" spans="1:6" x14ac:dyDescent="0.25">
      <c r="A13" s="238">
        <v>7</v>
      </c>
      <c r="B13" s="289" t="s">
        <v>1179</v>
      </c>
      <c r="C13" s="238">
        <v>552</v>
      </c>
      <c r="D13" s="238">
        <v>80</v>
      </c>
      <c r="E13" s="238">
        <f t="shared" si="0"/>
        <v>472</v>
      </c>
      <c r="F13" s="238" t="s">
        <v>1174</v>
      </c>
    </row>
    <row r="14" spans="1:6" x14ac:dyDescent="0.25">
      <c r="A14" s="238">
        <v>8</v>
      </c>
      <c r="B14" s="139" t="s">
        <v>1180</v>
      </c>
      <c r="C14" s="238">
        <v>2990</v>
      </c>
      <c r="D14" s="238"/>
      <c r="E14" s="238">
        <f t="shared" si="0"/>
        <v>2990</v>
      </c>
      <c r="F14" s="238" t="s">
        <v>1174</v>
      </c>
    </row>
    <row r="15" spans="1:6" x14ac:dyDescent="0.25">
      <c r="A15" s="238">
        <v>10</v>
      </c>
      <c r="B15" s="289" t="s">
        <v>1181</v>
      </c>
      <c r="C15" s="238">
        <v>34</v>
      </c>
      <c r="D15" s="238">
        <v>7</v>
      </c>
      <c r="E15" s="238">
        <f t="shared" si="0"/>
        <v>27</v>
      </c>
      <c r="F15" s="238" t="s">
        <v>1174</v>
      </c>
    </row>
    <row r="16" spans="1:6" x14ac:dyDescent="0.25">
      <c r="A16" s="238">
        <v>11</v>
      </c>
      <c r="B16" s="139" t="s">
        <v>1182</v>
      </c>
      <c r="C16" s="238">
        <v>151</v>
      </c>
      <c r="D16" s="238"/>
      <c r="E16" s="238">
        <f t="shared" si="0"/>
        <v>151</v>
      </c>
      <c r="F16" s="238" t="s">
        <v>1174</v>
      </c>
    </row>
    <row r="17" spans="1:6" x14ac:dyDescent="0.25">
      <c r="A17" s="238">
        <v>12</v>
      </c>
      <c r="B17" s="139" t="s">
        <v>1183</v>
      </c>
      <c r="C17" s="238">
        <v>4044</v>
      </c>
      <c r="D17" s="238"/>
      <c r="E17" s="238">
        <f t="shared" si="0"/>
        <v>4044</v>
      </c>
      <c r="F17" s="238" t="s">
        <v>1174</v>
      </c>
    </row>
    <row r="18" spans="1:6" x14ac:dyDescent="0.25">
      <c r="A18" s="238">
        <v>13</v>
      </c>
      <c r="B18" s="289" t="s">
        <v>1205</v>
      </c>
      <c r="C18" s="287">
        <v>102</v>
      </c>
      <c r="D18" s="287">
        <v>10</v>
      </c>
      <c r="E18" s="238">
        <f t="shared" si="0"/>
        <v>92</v>
      </c>
      <c r="F18" s="287" t="s">
        <v>1174</v>
      </c>
    </row>
    <row r="19" spans="1:6" x14ac:dyDescent="0.25">
      <c r="A19" s="238">
        <v>14</v>
      </c>
      <c r="B19" s="289" t="s">
        <v>1206</v>
      </c>
      <c r="C19" s="287">
        <v>77</v>
      </c>
      <c r="D19" s="287">
        <v>10</v>
      </c>
      <c r="E19" s="238">
        <f t="shared" si="0"/>
        <v>67</v>
      </c>
      <c r="F19" s="287" t="s">
        <v>1174</v>
      </c>
    </row>
    <row r="20" spans="1:6" x14ac:dyDescent="0.25">
      <c r="A20" s="238">
        <v>15</v>
      </c>
      <c r="B20" s="289" t="s">
        <v>1207</v>
      </c>
      <c r="C20" s="287">
        <v>81</v>
      </c>
      <c r="D20" s="287">
        <v>10</v>
      </c>
      <c r="E20" s="238">
        <f t="shared" si="0"/>
        <v>71</v>
      </c>
      <c r="F20" s="287" t="s">
        <v>1174</v>
      </c>
    </row>
    <row r="21" spans="1:6" x14ac:dyDescent="0.25">
      <c r="A21" s="238">
        <v>16</v>
      </c>
      <c r="B21" s="289" t="s">
        <v>1184</v>
      </c>
      <c r="C21" s="287">
        <v>1361</v>
      </c>
      <c r="D21" s="287">
        <v>10</v>
      </c>
      <c r="E21" s="238">
        <f t="shared" si="0"/>
        <v>1351</v>
      </c>
      <c r="F21" s="287" t="s">
        <v>1174</v>
      </c>
    </row>
    <row r="22" spans="1:6" x14ac:dyDescent="0.25">
      <c r="A22" s="238">
        <v>18</v>
      </c>
      <c r="B22" s="289" t="s">
        <v>1185</v>
      </c>
      <c r="C22" s="287">
        <v>47</v>
      </c>
      <c r="D22" s="287">
        <v>20</v>
      </c>
      <c r="E22" s="238">
        <f t="shared" si="0"/>
        <v>27</v>
      </c>
      <c r="F22" s="287" t="s">
        <v>1174</v>
      </c>
    </row>
    <row r="23" spans="1:6" x14ac:dyDescent="0.25">
      <c r="A23" s="238">
        <v>19</v>
      </c>
      <c r="B23" s="289" t="s">
        <v>1186</v>
      </c>
      <c r="C23" s="287">
        <v>45</v>
      </c>
      <c r="D23" s="287">
        <v>20</v>
      </c>
      <c r="E23" s="238">
        <f t="shared" si="0"/>
        <v>25</v>
      </c>
      <c r="F23" s="287" t="s">
        <v>1174</v>
      </c>
    </row>
    <row r="24" spans="1:6" x14ac:dyDescent="0.25">
      <c r="A24" s="238">
        <v>20</v>
      </c>
      <c r="B24" s="289" t="s">
        <v>1187</v>
      </c>
      <c r="C24" s="287">
        <v>198</v>
      </c>
      <c r="D24" s="287">
        <v>6</v>
      </c>
      <c r="E24" s="238">
        <f t="shared" si="0"/>
        <v>192</v>
      </c>
      <c r="F24" s="287" t="s">
        <v>1174</v>
      </c>
    </row>
    <row r="25" spans="1:6" x14ac:dyDescent="0.25">
      <c r="A25" s="238">
        <v>21</v>
      </c>
      <c r="B25" s="289" t="s">
        <v>1188</v>
      </c>
      <c r="C25" s="287">
        <v>48</v>
      </c>
      <c r="D25" s="287">
        <v>6</v>
      </c>
      <c r="E25" s="238">
        <f t="shared" si="0"/>
        <v>42</v>
      </c>
      <c r="F25" s="287" t="s">
        <v>1174</v>
      </c>
    </row>
    <row r="26" spans="1:6" x14ac:dyDescent="0.25">
      <c r="A26" s="238">
        <v>22</v>
      </c>
      <c r="B26" s="289" t="s">
        <v>1189</v>
      </c>
      <c r="C26" s="287">
        <v>3577</v>
      </c>
      <c r="D26" s="287">
        <v>75</v>
      </c>
      <c r="E26" s="238">
        <f t="shared" si="0"/>
        <v>3502</v>
      </c>
      <c r="F26" s="287" t="s">
        <v>1174</v>
      </c>
    </row>
    <row r="27" spans="1:6" x14ac:dyDescent="0.25">
      <c r="A27" s="238">
        <v>23</v>
      </c>
      <c r="B27" s="286" t="s">
        <v>1195</v>
      </c>
      <c r="C27" s="287">
        <v>302</v>
      </c>
      <c r="D27" s="287"/>
      <c r="E27" s="238">
        <f t="shared" si="0"/>
        <v>302</v>
      </c>
      <c r="F27" s="287" t="s">
        <v>1174</v>
      </c>
    </row>
    <row r="28" spans="1:6" x14ac:dyDescent="0.25">
      <c r="A28" s="238">
        <v>24</v>
      </c>
      <c r="B28" s="286" t="s">
        <v>1190</v>
      </c>
      <c r="C28" s="287">
        <v>12</v>
      </c>
      <c r="D28" s="287"/>
      <c r="E28" s="238">
        <f t="shared" si="0"/>
        <v>12</v>
      </c>
      <c r="F28" s="287" t="s">
        <v>1174</v>
      </c>
    </row>
    <row r="29" spans="1:6" x14ac:dyDescent="0.25">
      <c r="A29" s="238">
        <v>25</v>
      </c>
      <c r="B29" s="289" t="s">
        <v>1196</v>
      </c>
      <c r="C29" s="287">
        <v>45</v>
      </c>
      <c r="D29" s="287">
        <v>5</v>
      </c>
      <c r="E29" s="238">
        <f t="shared" si="0"/>
        <v>40</v>
      </c>
      <c r="F29" s="287" t="s">
        <v>1174</v>
      </c>
    </row>
    <row r="30" spans="1:6" x14ac:dyDescent="0.25">
      <c r="A30" s="238">
        <v>26</v>
      </c>
      <c r="B30" s="286" t="s">
        <v>1191</v>
      </c>
      <c r="C30" s="287">
        <v>8</v>
      </c>
      <c r="D30" s="287"/>
      <c r="E30" s="238">
        <f t="shared" si="0"/>
        <v>8</v>
      </c>
      <c r="F30" s="287" t="s">
        <v>1174</v>
      </c>
    </row>
    <row r="31" spans="1:6" x14ac:dyDescent="0.25">
      <c r="A31" s="238">
        <v>27</v>
      </c>
      <c r="B31" s="286" t="s">
        <v>1192</v>
      </c>
      <c r="C31" s="287">
        <v>8</v>
      </c>
      <c r="D31" s="287"/>
      <c r="E31" s="238">
        <f t="shared" si="0"/>
        <v>8</v>
      </c>
      <c r="F31" s="287" t="s">
        <v>1174</v>
      </c>
    </row>
    <row r="32" spans="1:6" x14ac:dyDescent="0.25">
      <c r="A32" s="238">
        <v>29</v>
      </c>
      <c r="B32" s="286" t="s">
        <v>1193</v>
      </c>
      <c r="C32" s="287">
        <v>10</v>
      </c>
      <c r="D32" s="287"/>
      <c r="E32" s="238">
        <f t="shared" si="0"/>
        <v>10</v>
      </c>
      <c r="F32" s="287" t="s">
        <v>1174</v>
      </c>
    </row>
    <row r="33" spans="1:6" x14ac:dyDescent="0.25">
      <c r="A33" s="238">
        <v>31</v>
      </c>
      <c r="B33" s="289" t="s">
        <v>1197</v>
      </c>
      <c r="C33" s="287">
        <v>197</v>
      </c>
      <c r="D33" s="287">
        <v>6</v>
      </c>
      <c r="E33" s="238">
        <f t="shared" si="0"/>
        <v>191</v>
      </c>
      <c r="F33" s="287" t="s">
        <v>1174</v>
      </c>
    </row>
    <row r="34" spans="1:6" x14ac:dyDescent="0.25">
      <c r="A34" s="238">
        <v>32</v>
      </c>
      <c r="B34" s="289" t="s">
        <v>1194</v>
      </c>
      <c r="C34" s="287">
        <v>170</v>
      </c>
      <c r="D34" s="287">
        <v>10</v>
      </c>
      <c r="E34" s="238">
        <f t="shared" si="0"/>
        <v>160</v>
      </c>
      <c r="F34" s="287" t="s">
        <v>1174</v>
      </c>
    </row>
    <row r="35" spans="1:6" x14ac:dyDescent="0.25">
      <c r="A35" s="238">
        <v>33</v>
      </c>
      <c r="B35" s="286" t="s">
        <v>1198</v>
      </c>
      <c r="C35" s="238">
        <v>5</v>
      </c>
      <c r="D35" s="238"/>
      <c r="E35" s="238">
        <f t="shared" si="0"/>
        <v>5</v>
      </c>
      <c r="F35" s="287" t="s">
        <v>1174</v>
      </c>
    </row>
    <row r="36" spans="1:6" x14ac:dyDescent="0.25">
      <c r="A36" s="238">
        <v>34</v>
      </c>
      <c r="B36" s="286" t="s">
        <v>1199</v>
      </c>
      <c r="C36" s="238">
        <v>465</v>
      </c>
      <c r="D36" s="238">
        <v>5</v>
      </c>
      <c r="E36" s="238">
        <f t="shared" si="0"/>
        <v>460</v>
      </c>
      <c r="F36" s="287" t="s">
        <v>1174</v>
      </c>
    </row>
    <row r="37" spans="1:6" x14ac:dyDescent="0.25">
      <c r="A37" s="238">
        <v>35</v>
      </c>
      <c r="B37" s="286" t="s">
        <v>1200</v>
      </c>
      <c r="C37" s="238">
        <v>950</v>
      </c>
      <c r="D37" s="238"/>
      <c r="E37" s="238">
        <f t="shared" si="0"/>
        <v>950</v>
      </c>
      <c r="F37" s="287" t="s">
        <v>1174</v>
      </c>
    </row>
    <row r="38" spans="1:6" x14ac:dyDescent="0.25">
      <c r="A38" s="238">
        <v>36</v>
      </c>
      <c r="B38" s="286" t="s">
        <v>1201</v>
      </c>
      <c r="C38" s="238">
        <v>936</v>
      </c>
      <c r="D38" s="238"/>
      <c r="E38" s="238">
        <f t="shared" si="0"/>
        <v>936</v>
      </c>
      <c r="F38" s="287" t="s">
        <v>1174</v>
      </c>
    </row>
    <row r="39" spans="1:6" x14ac:dyDescent="0.25">
      <c r="A39" s="238">
        <v>37</v>
      </c>
      <c r="B39" s="286" t="s">
        <v>1202</v>
      </c>
      <c r="C39" s="238">
        <v>952</v>
      </c>
      <c r="D39" s="238"/>
      <c r="E39" s="238">
        <f t="shared" si="0"/>
        <v>952</v>
      </c>
      <c r="F39" s="287" t="s">
        <v>1174</v>
      </c>
    </row>
    <row r="40" spans="1:6" x14ac:dyDescent="0.25">
      <c r="A40" s="238">
        <v>38</v>
      </c>
      <c r="B40" s="289" t="s">
        <v>1203</v>
      </c>
      <c r="C40" s="238">
        <v>6056</v>
      </c>
      <c r="D40" s="238">
        <v>6</v>
      </c>
      <c r="E40" s="238">
        <f t="shared" si="0"/>
        <v>6050</v>
      </c>
      <c r="F40" s="287" t="s">
        <v>1174</v>
      </c>
    </row>
    <row r="41" spans="1:6" x14ac:dyDescent="0.25">
      <c r="C41" s="277"/>
      <c r="D41" s="277"/>
    </row>
    <row r="42" spans="1:6" x14ac:dyDescent="0.25">
      <c r="C42" s="277"/>
      <c r="D42" s="277"/>
    </row>
    <row r="43" spans="1:6" x14ac:dyDescent="0.25">
      <c r="C43" s="277"/>
      <c r="D43" s="277"/>
    </row>
    <row r="44" spans="1:6" x14ac:dyDescent="0.25">
      <c r="C44" s="277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24" sqref="C24"/>
    </sheetView>
  </sheetViews>
  <sheetFormatPr baseColWidth="10" defaultRowHeight="15" x14ac:dyDescent="0.25"/>
  <cols>
    <col min="1" max="1" width="41.5703125" customWidth="1"/>
    <col min="2" max="2" width="38.28515625" customWidth="1"/>
    <col min="3" max="3" width="104.85546875" customWidth="1"/>
  </cols>
  <sheetData>
    <row r="1" spans="1:2" x14ac:dyDescent="0.25">
      <c r="A1" s="716" t="s">
        <v>1148</v>
      </c>
      <c r="B1" s="716"/>
    </row>
    <row r="2" spans="1:2" x14ac:dyDescent="0.25">
      <c r="A2" s="716" t="s">
        <v>592</v>
      </c>
      <c r="B2" s="716"/>
    </row>
    <row r="3" spans="1:2" x14ac:dyDescent="0.25">
      <c r="A3" s="717" t="s">
        <v>593</v>
      </c>
      <c r="B3" s="717"/>
    </row>
    <row r="4" spans="1:2" x14ac:dyDescent="0.25">
      <c r="A4" s="279"/>
      <c r="B4" s="279"/>
    </row>
    <row r="5" spans="1:2" x14ac:dyDescent="0.25">
      <c r="A5" s="716" t="s">
        <v>1221</v>
      </c>
      <c r="B5" s="716"/>
    </row>
    <row r="6" spans="1:2" x14ac:dyDescent="0.25">
      <c r="A6" s="279"/>
      <c r="B6" s="279"/>
    </row>
    <row r="7" spans="1:2" x14ac:dyDescent="0.25">
      <c r="B7" s="241">
        <v>42627</v>
      </c>
    </row>
    <row r="8" spans="1:2" x14ac:dyDescent="0.25">
      <c r="A8" s="723" t="s">
        <v>240</v>
      </c>
      <c r="B8" s="723"/>
    </row>
    <row r="9" spans="1:2" ht="33" customHeight="1" x14ac:dyDescent="0.25">
      <c r="A9" s="221" t="s">
        <v>1218</v>
      </c>
      <c r="B9" s="221" t="s">
        <v>1087</v>
      </c>
    </row>
    <row r="10" spans="1:2" ht="21" x14ac:dyDescent="0.35">
      <c r="A10" s="296">
        <v>10</v>
      </c>
      <c r="B10" s="281">
        <v>270</v>
      </c>
    </row>
    <row r="11" spans="1:2" ht="21" x14ac:dyDescent="0.35">
      <c r="A11" s="296">
        <v>12</v>
      </c>
      <c r="B11" s="281">
        <v>470</v>
      </c>
    </row>
    <row r="12" spans="1:2" ht="21" x14ac:dyDescent="0.35">
      <c r="A12" s="296">
        <v>14</v>
      </c>
      <c r="B12" s="281">
        <v>28</v>
      </c>
    </row>
    <row r="13" spans="1:2" ht="21" x14ac:dyDescent="0.35">
      <c r="A13" s="296">
        <v>18</v>
      </c>
      <c r="B13" s="281">
        <v>20</v>
      </c>
    </row>
    <row r="14" spans="1:2" ht="15.75" x14ac:dyDescent="0.25">
      <c r="A14" s="294" t="s">
        <v>1170</v>
      </c>
      <c r="B14" s="298">
        <f>SUM(B10:B13)</f>
        <v>788</v>
      </c>
    </row>
    <row r="15" spans="1:2" x14ac:dyDescent="0.25">
      <c r="A15" s="297"/>
    </row>
    <row r="16" spans="1:2" x14ac:dyDescent="0.25">
      <c r="A16" s="297"/>
    </row>
    <row r="17" spans="1:2" ht="38.25" customHeight="1" x14ac:dyDescent="0.25">
      <c r="A17" s="724" t="s">
        <v>238</v>
      </c>
      <c r="B17" s="724"/>
    </row>
    <row r="18" spans="1:2" x14ac:dyDescent="0.25">
      <c r="A18" s="221" t="s">
        <v>1218</v>
      </c>
      <c r="B18" s="221" t="s">
        <v>1087</v>
      </c>
    </row>
    <row r="19" spans="1:2" ht="21" x14ac:dyDescent="0.35">
      <c r="A19" s="296">
        <v>2</v>
      </c>
      <c r="B19" s="299">
        <v>4500</v>
      </c>
    </row>
    <row r="20" spans="1:2" ht="21" x14ac:dyDescent="0.35">
      <c r="A20" s="296">
        <v>3</v>
      </c>
      <c r="B20" s="299">
        <v>4050</v>
      </c>
    </row>
    <row r="21" spans="1:2" ht="21" x14ac:dyDescent="0.35">
      <c r="A21" s="296">
        <v>4</v>
      </c>
      <c r="B21" s="299">
        <v>11700</v>
      </c>
    </row>
    <row r="22" spans="1:2" ht="21" x14ac:dyDescent="0.35">
      <c r="A22" s="296">
        <v>5</v>
      </c>
      <c r="B22" s="299">
        <v>13950</v>
      </c>
    </row>
    <row r="23" spans="1:2" ht="21" x14ac:dyDescent="0.35">
      <c r="A23" s="296">
        <v>6</v>
      </c>
      <c r="B23" s="299">
        <v>6912</v>
      </c>
    </row>
    <row r="24" spans="1:2" ht="21" x14ac:dyDescent="0.35">
      <c r="A24" s="296">
        <v>8</v>
      </c>
      <c r="B24" s="299">
        <v>9450</v>
      </c>
    </row>
    <row r="25" spans="1:2" ht="21" x14ac:dyDescent="0.35">
      <c r="A25" s="296">
        <v>9</v>
      </c>
      <c r="B25" s="299">
        <v>3600</v>
      </c>
    </row>
    <row r="26" spans="1:2" ht="15.75" x14ac:dyDescent="0.25">
      <c r="A26" s="294" t="s">
        <v>1170</v>
      </c>
      <c r="B26" s="300">
        <f>SUM(B19:B25)</f>
        <v>54162</v>
      </c>
    </row>
    <row r="27" spans="1:2" x14ac:dyDescent="0.25">
      <c r="A27" s="297"/>
      <c r="B27" s="295"/>
    </row>
    <row r="28" spans="1:2" x14ac:dyDescent="0.25">
      <c r="A28" s="297"/>
      <c r="B28" s="295"/>
    </row>
    <row r="29" spans="1:2" x14ac:dyDescent="0.25">
      <c r="A29" s="725" t="s">
        <v>1219</v>
      </c>
      <c r="B29" s="725"/>
    </row>
    <row r="30" spans="1:2" x14ac:dyDescent="0.25">
      <c r="A30" s="221" t="s">
        <v>1218</v>
      </c>
      <c r="B30" s="221" t="s">
        <v>1087</v>
      </c>
    </row>
    <row r="31" spans="1:2" ht="21" x14ac:dyDescent="0.35">
      <c r="A31" s="296">
        <v>28</v>
      </c>
      <c r="B31" s="100">
        <v>0</v>
      </c>
    </row>
    <row r="32" spans="1:2" ht="21" x14ac:dyDescent="0.35">
      <c r="A32" s="296">
        <v>30</v>
      </c>
      <c r="B32" s="100">
        <v>108</v>
      </c>
    </row>
    <row r="33" spans="1:2" ht="21" x14ac:dyDescent="0.35">
      <c r="A33" s="296">
        <v>33</v>
      </c>
      <c r="B33" s="100">
        <v>8376</v>
      </c>
    </row>
    <row r="34" spans="1:2" ht="21" x14ac:dyDescent="0.35">
      <c r="A34" s="296">
        <v>35</v>
      </c>
      <c r="B34" s="100">
        <v>1176</v>
      </c>
    </row>
    <row r="35" spans="1:2" ht="21" x14ac:dyDescent="0.35">
      <c r="A35" s="296">
        <v>37</v>
      </c>
      <c r="B35" s="100">
        <v>2160</v>
      </c>
    </row>
    <row r="36" spans="1:2" ht="21" x14ac:dyDescent="0.35">
      <c r="A36" s="296">
        <v>38</v>
      </c>
      <c r="B36" s="100">
        <v>0</v>
      </c>
    </row>
    <row r="37" spans="1:2" ht="21" x14ac:dyDescent="0.35">
      <c r="A37" s="296">
        <v>39</v>
      </c>
      <c r="B37" s="100">
        <v>4464</v>
      </c>
    </row>
    <row r="38" spans="1:2" ht="21" x14ac:dyDescent="0.35">
      <c r="A38" s="296">
        <v>40</v>
      </c>
      <c r="B38" s="100">
        <v>9120</v>
      </c>
    </row>
    <row r="39" spans="1:2" ht="15.75" x14ac:dyDescent="0.25">
      <c r="A39" s="294" t="s">
        <v>1170</v>
      </c>
      <c r="B39" s="298">
        <f>SUM(B31:B38)</f>
        <v>25404</v>
      </c>
    </row>
    <row r="40" spans="1:2" x14ac:dyDescent="0.25">
      <c r="A40" s="297"/>
    </row>
    <row r="41" spans="1:2" x14ac:dyDescent="0.25">
      <c r="A41" s="297"/>
    </row>
    <row r="42" spans="1:2" x14ac:dyDescent="0.25">
      <c r="A42" s="725" t="s">
        <v>1220</v>
      </c>
      <c r="B42" s="725"/>
    </row>
    <row r="43" spans="1:2" x14ac:dyDescent="0.25">
      <c r="A43" s="221" t="s">
        <v>1218</v>
      </c>
      <c r="B43" s="221" t="s">
        <v>1087</v>
      </c>
    </row>
    <row r="44" spans="1:2" ht="21" x14ac:dyDescent="0.35">
      <c r="A44" s="296">
        <v>28</v>
      </c>
      <c r="B44" s="100">
        <v>2400</v>
      </c>
    </row>
    <row r="45" spans="1:2" ht="21" x14ac:dyDescent="0.35">
      <c r="A45" s="296">
        <v>30</v>
      </c>
      <c r="B45" s="100">
        <v>0</v>
      </c>
    </row>
    <row r="46" spans="1:2" ht="21" x14ac:dyDescent="0.35">
      <c r="A46" s="296">
        <v>33</v>
      </c>
      <c r="B46" s="100">
        <v>20160</v>
      </c>
    </row>
    <row r="47" spans="1:2" ht="21" x14ac:dyDescent="0.35">
      <c r="A47" s="296">
        <v>35</v>
      </c>
      <c r="B47" s="100">
        <v>16920</v>
      </c>
    </row>
    <row r="48" spans="1:2" ht="21" x14ac:dyDescent="0.35">
      <c r="A48" s="296">
        <v>37</v>
      </c>
      <c r="B48" s="100">
        <v>1200</v>
      </c>
    </row>
    <row r="49" spans="1:2" ht="21" x14ac:dyDescent="0.35">
      <c r="A49" s="296">
        <v>38</v>
      </c>
      <c r="B49" s="100">
        <v>1776</v>
      </c>
    </row>
    <row r="50" spans="1:2" ht="21" x14ac:dyDescent="0.35">
      <c r="A50" s="296">
        <v>39</v>
      </c>
      <c r="B50" s="100">
        <v>6024</v>
      </c>
    </row>
    <row r="51" spans="1:2" ht="21" x14ac:dyDescent="0.35">
      <c r="A51" s="296">
        <v>40</v>
      </c>
      <c r="B51" s="100">
        <v>3072</v>
      </c>
    </row>
    <row r="52" spans="1:2" ht="15.75" x14ac:dyDescent="0.25">
      <c r="A52" s="294" t="s">
        <v>1170</v>
      </c>
      <c r="B52" s="298">
        <f>SUM(B44:B51)</f>
        <v>51552</v>
      </c>
    </row>
  </sheetData>
  <mergeCells count="8">
    <mergeCell ref="A8:B8"/>
    <mergeCell ref="A17:B17"/>
    <mergeCell ref="A29:B29"/>
    <mergeCell ref="A42:B42"/>
    <mergeCell ref="A1:B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8.5703125" style="54" customWidth="1"/>
    <col min="3" max="3" width="27.7109375" style="54" customWidth="1"/>
    <col min="4" max="4" width="16.5703125" style="54" hidden="1" customWidth="1"/>
    <col min="5" max="5" width="25.425781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90" t="s">
        <v>1148</v>
      </c>
      <c r="B1" s="690"/>
      <c r="C1" s="690"/>
      <c r="D1" s="690"/>
      <c r="E1" s="690"/>
      <c r="F1" s="690"/>
      <c r="G1" s="690"/>
      <c r="H1" s="690"/>
      <c r="I1" s="690"/>
    </row>
    <row r="2" spans="1:9" ht="18" x14ac:dyDescent="0.25">
      <c r="A2" s="701" t="s">
        <v>592</v>
      </c>
      <c r="B2" s="701"/>
      <c r="C2" s="701"/>
      <c r="D2" s="701"/>
      <c r="E2" s="701"/>
      <c r="F2" s="701"/>
      <c r="G2" s="701"/>
      <c r="H2" s="701"/>
      <c r="I2" s="701"/>
    </row>
    <row r="3" spans="1:9" ht="20.25" x14ac:dyDescent="0.3">
      <c r="A3" s="718" t="s">
        <v>953</v>
      </c>
      <c r="B3" s="718"/>
      <c r="C3" s="718"/>
      <c r="D3" s="718"/>
      <c r="E3" s="718"/>
      <c r="F3" s="718"/>
      <c r="G3" s="718"/>
      <c r="H3" s="718"/>
      <c r="I3" s="718"/>
    </row>
    <row r="4" spans="1:9" x14ac:dyDescent="0.3">
      <c r="A4" s="304"/>
      <c r="B4" s="304"/>
      <c r="C4" s="304"/>
      <c r="D4" s="304"/>
      <c r="E4" s="304"/>
      <c r="F4" s="183"/>
      <c r="G4" s="183"/>
      <c r="H4" s="304"/>
      <c r="I4" s="304"/>
    </row>
    <row r="5" spans="1:9" ht="18" x14ac:dyDescent="0.25">
      <c r="A5" s="715" t="s">
        <v>1167</v>
      </c>
      <c r="B5" s="701"/>
      <c r="C5" s="701"/>
      <c r="D5" s="701"/>
      <c r="E5" s="701"/>
      <c r="F5" s="701"/>
      <c r="G5" s="701"/>
      <c r="H5" s="701"/>
      <c r="I5" s="701"/>
    </row>
    <row r="6" spans="1:9" x14ac:dyDescent="0.3">
      <c r="B6" s="4"/>
      <c r="C6" s="4"/>
      <c r="D6" s="4"/>
      <c r="E6" s="4"/>
      <c r="F6" s="182"/>
      <c r="G6" s="182"/>
      <c r="H6" s="671"/>
      <c r="I6" s="671"/>
    </row>
    <row r="7" spans="1:9" ht="45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302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302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302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302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302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302" t="s">
        <v>408</v>
      </c>
      <c r="B13" s="201" t="s">
        <v>380</v>
      </c>
      <c r="C13" s="271">
        <v>2984</v>
      </c>
      <c r="D13" s="20">
        <v>2984</v>
      </c>
      <c r="E13" s="272" t="s">
        <v>12</v>
      </c>
      <c r="F13" s="154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ht="18.75" x14ac:dyDescent="0.3">
      <c r="A14" s="302" t="s">
        <v>409</v>
      </c>
      <c r="B14" s="201" t="s">
        <v>381</v>
      </c>
      <c r="C14" s="271">
        <v>12673</v>
      </c>
      <c r="D14" s="20">
        <v>12673</v>
      </c>
      <c r="E14" s="21" t="s">
        <v>14</v>
      </c>
      <c r="F14" s="154" t="s">
        <v>105</v>
      </c>
      <c r="G14" s="30"/>
      <c r="H14" s="15">
        <f t="shared" si="0"/>
        <v>14954.14</v>
      </c>
      <c r="I14" s="15">
        <f t="shared" si="1"/>
        <v>189513816.22</v>
      </c>
    </row>
    <row r="15" spans="1:9" ht="18.75" x14ac:dyDescent="0.3">
      <c r="A15" s="302" t="s">
        <v>410</v>
      </c>
      <c r="B15" s="201" t="s">
        <v>15</v>
      </c>
      <c r="C15" s="271">
        <v>15653</v>
      </c>
      <c r="D15" s="20">
        <v>15653</v>
      </c>
      <c r="E15" s="21" t="s">
        <v>16</v>
      </c>
      <c r="F15" s="154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ht="18.75" x14ac:dyDescent="0.3">
      <c r="A16" s="302" t="s">
        <v>411</v>
      </c>
      <c r="B16" s="201" t="s">
        <v>382</v>
      </c>
      <c r="C16" s="271">
        <v>18765</v>
      </c>
      <c r="D16" s="20">
        <v>19015</v>
      </c>
      <c r="E16" s="21" t="s">
        <v>18</v>
      </c>
      <c r="F16" s="154" t="s">
        <v>105</v>
      </c>
      <c r="G16" s="30"/>
      <c r="H16" s="15">
        <f t="shared" si="0"/>
        <v>22437.7</v>
      </c>
      <c r="I16" s="15">
        <f t="shared" si="1"/>
        <v>421043440.5</v>
      </c>
    </row>
    <row r="17" spans="1:9" ht="18.75" x14ac:dyDescent="0.3">
      <c r="A17" s="302" t="s">
        <v>412</v>
      </c>
      <c r="B17" s="201" t="s">
        <v>383</v>
      </c>
      <c r="C17" s="271">
        <v>2100</v>
      </c>
      <c r="D17" s="20">
        <v>2100</v>
      </c>
      <c r="E17" s="21" t="s">
        <v>20</v>
      </c>
      <c r="F17" s="154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ht="18.75" x14ac:dyDescent="0.3">
      <c r="A18" s="302" t="s">
        <v>413</v>
      </c>
      <c r="B18" s="201" t="s">
        <v>384</v>
      </c>
      <c r="C18" s="271">
        <v>271</v>
      </c>
      <c r="D18" s="20">
        <v>271</v>
      </c>
      <c r="E18" s="21" t="s">
        <v>22</v>
      </c>
      <c r="F18" s="154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ht="18.75" x14ac:dyDescent="0.3">
      <c r="A19" s="302" t="s">
        <v>414</v>
      </c>
      <c r="B19" s="201" t="s">
        <v>385</v>
      </c>
      <c r="C19" s="271">
        <v>1489</v>
      </c>
      <c r="D19" s="20">
        <v>1513</v>
      </c>
      <c r="E19" s="21" t="s">
        <v>24</v>
      </c>
      <c r="F19" s="154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ht="18.75" x14ac:dyDescent="0.3">
      <c r="A20" s="302" t="s">
        <v>415</v>
      </c>
      <c r="B20" s="201" t="s">
        <v>25</v>
      </c>
      <c r="C20" s="271">
        <v>100</v>
      </c>
      <c r="D20" s="20">
        <v>100</v>
      </c>
      <c r="E20" s="21" t="s">
        <v>26</v>
      </c>
      <c r="F20" s="154" t="s">
        <v>105</v>
      </c>
      <c r="G20" s="30"/>
      <c r="H20" s="15">
        <f t="shared" si="0"/>
        <v>118</v>
      </c>
      <c r="I20" s="15">
        <f t="shared" si="1"/>
        <v>11800</v>
      </c>
    </row>
    <row r="21" spans="1:9" ht="18.75" x14ac:dyDescent="0.3">
      <c r="A21" s="302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302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302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302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302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302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302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302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302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18.75" x14ac:dyDescent="0.3">
      <c r="A30" s="302" t="s">
        <v>425</v>
      </c>
      <c r="B30" s="92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302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302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302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302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302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302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302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302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302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18.75" x14ac:dyDescent="0.3">
      <c r="A40" s="302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302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302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302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302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302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302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302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302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302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302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302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302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302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302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302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302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302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302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302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302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302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302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302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302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302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302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302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302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302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302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302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302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302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18.75" x14ac:dyDescent="0.3">
      <c r="A74" s="302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18.75" x14ac:dyDescent="0.3">
      <c r="A75" s="302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302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18.75" x14ac:dyDescent="0.3">
      <c r="A77" s="302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18.75" x14ac:dyDescent="0.3">
      <c r="A78" s="302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18.75" x14ac:dyDescent="0.3">
      <c r="A79" s="302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302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18.75" x14ac:dyDescent="0.3">
      <c r="A81" s="302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302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302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302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302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302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302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302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302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302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302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302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302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18.75" x14ac:dyDescent="0.3">
      <c r="A94" s="302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302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302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18.75" x14ac:dyDescent="0.3">
      <c r="A97" s="302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18.75" x14ac:dyDescent="0.3">
      <c r="A98" s="302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302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33" x14ac:dyDescent="0.3">
      <c r="A100" s="302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302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302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33" x14ac:dyDescent="0.3">
      <c r="A103" s="302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302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302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302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302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302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302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302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302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302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302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302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302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302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302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302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302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302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302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302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302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302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302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302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302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302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302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302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302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302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302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302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302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302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9" si="5">D136*0.18+D136</f>
        <v>9204</v>
      </c>
      <c r="I136" s="15">
        <f t="shared" si="3"/>
        <v>9204</v>
      </c>
    </row>
    <row r="137" spans="1:9" ht="18.75" x14ac:dyDescent="0.3">
      <c r="A137" s="302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302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302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302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302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302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302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302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302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302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18.75" x14ac:dyDescent="0.3">
      <c r="A147" s="302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302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18.75" x14ac:dyDescent="0.3">
      <c r="A149" s="302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302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302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302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18.75" x14ac:dyDescent="0.3">
      <c r="A153" s="302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302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1" si="7">H154+D154*C154</f>
        <v>1767612.56</v>
      </c>
    </row>
    <row r="155" spans="1:9" ht="18.75" x14ac:dyDescent="0.3">
      <c r="A155" s="302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302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302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302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18.75" x14ac:dyDescent="0.3">
      <c r="A159" s="302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302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302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302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302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302" t="s">
        <v>560</v>
      </c>
      <c r="B164" s="201" t="s">
        <v>1225</v>
      </c>
      <c r="C164" s="269">
        <v>1</v>
      </c>
      <c r="D164" s="250">
        <v>126500</v>
      </c>
      <c r="E164" s="251"/>
      <c r="F164" s="154" t="s">
        <v>1096</v>
      </c>
      <c r="G164" s="30"/>
      <c r="H164" s="15">
        <v>149270</v>
      </c>
      <c r="I164" s="15">
        <v>149270</v>
      </c>
    </row>
    <row r="165" spans="1:9" ht="18.75" x14ac:dyDescent="0.3">
      <c r="A165" s="302" t="s">
        <v>560</v>
      </c>
      <c r="B165" s="201" t="s">
        <v>1111</v>
      </c>
      <c r="C165" s="269">
        <v>2</v>
      </c>
      <c r="D165" s="250">
        <v>450</v>
      </c>
      <c r="E165" s="251"/>
      <c r="F165" s="154" t="s">
        <v>1126</v>
      </c>
      <c r="G165" s="30" t="s">
        <v>1127</v>
      </c>
      <c r="H165" s="15">
        <f t="shared" si="5"/>
        <v>531</v>
      </c>
      <c r="I165" s="15">
        <f t="shared" si="7"/>
        <v>1431</v>
      </c>
    </row>
    <row r="166" spans="1:9" ht="18.75" x14ac:dyDescent="0.3">
      <c r="A166" s="302" t="s">
        <v>561</v>
      </c>
      <c r="B166" s="201" t="s">
        <v>1113</v>
      </c>
      <c r="C166" s="269">
        <v>2</v>
      </c>
      <c r="D166" s="250">
        <v>330</v>
      </c>
      <c r="E166" s="251"/>
      <c r="F166" s="154" t="s">
        <v>1126</v>
      </c>
      <c r="G166" s="30" t="s">
        <v>1127</v>
      </c>
      <c r="H166" s="15">
        <f t="shared" si="5"/>
        <v>389.4</v>
      </c>
      <c r="I166" s="15">
        <f t="shared" si="7"/>
        <v>1049.4000000000001</v>
      </c>
    </row>
    <row r="167" spans="1:9" ht="18.75" x14ac:dyDescent="0.3">
      <c r="A167" s="302" t="s">
        <v>562</v>
      </c>
      <c r="B167" s="201" t="s">
        <v>1114</v>
      </c>
      <c r="C167" s="269">
        <v>2</v>
      </c>
      <c r="D167" s="250">
        <v>185.46</v>
      </c>
      <c r="E167" s="251"/>
      <c r="F167" s="154" t="s">
        <v>1126</v>
      </c>
      <c r="G167" s="30" t="s">
        <v>1127</v>
      </c>
      <c r="H167" s="15">
        <f t="shared" si="5"/>
        <v>218.84280000000001</v>
      </c>
      <c r="I167" s="15">
        <f t="shared" si="7"/>
        <v>589.76279999999997</v>
      </c>
    </row>
    <row r="168" spans="1:9" ht="18.75" x14ac:dyDescent="0.3">
      <c r="A168" s="302" t="s">
        <v>563</v>
      </c>
      <c r="B168" s="201" t="s">
        <v>1115</v>
      </c>
      <c r="C168" s="269">
        <v>2</v>
      </c>
      <c r="D168" s="250">
        <v>127.1</v>
      </c>
      <c r="E168" s="251"/>
      <c r="F168" s="154" t="s">
        <v>1126</v>
      </c>
      <c r="G168" s="30" t="s">
        <v>1127</v>
      </c>
      <c r="H168" s="15">
        <f t="shared" si="5"/>
        <v>149.97799999999998</v>
      </c>
      <c r="I168" s="15">
        <f t="shared" si="7"/>
        <v>404.178</v>
      </c>
    </row>
    <row r="169" spans="1:9" ht="18.75" x14ac:dyDescent="0.3">
      <c r="A169" s="302" t="s">
        <v>564</v>
      </c>
      <c r="B169" s="201" t="s">
        <v>1116</v>
      </c>
      <c r="C169" s="269">
        <v>2</v>
      </c>
      <c r="D169" s="250">
        <v>52.48</v>
      </c>
      <c r="E169" s="251"/>
      <c r="F169" s="154" t="s">
        <v>1126</v>
      </c>
      <c r="G169" s="30" t="s">
        <v>1127</v>
      </c>
      <c r="H169" s="15">
        <f t="shared" si="5"/>
        <v>61.926399999999994</v>
      </c>
      <c r="I169" s="15">
        <f t="shared" si="7"/>
        <v>166.88639999999998</v>
      </c>
    </row>
    <row r="170" spans="1:9" ht="18.75" x14ac:dyDescent="0.3">
      <c r="A170" s="302" t="s">
        <v>565</v>
      </c>
      <c r="B170" s="201" t="s">
        <v>1117</v>
      </c>
      <c r="C170" s="269">
        <v>2</v>
      </c>
      <c r="D170" s="250">
        <v>400</v>
      </c>
      <c r="E170" s="251"/>
      <c r="F170" s="154" t="s">
        <v>1126</v>
      </c>
      <c r="G170" s="30" t="s">
        <v>1127</v>
      </c>
      <c r="H170" s="15">
        <f t="shared" si="5"/>
        <v>472</v>
      </c>
      <c r="I170" s="15">
        <f t="shared" si="7"/>
        <v>1272</v>
      </c>
    </row>
    <row r="171" spans="1:9" ht="18.75" x14ac:dyDescent="0.3">
      <c r="A171" s="302" t="s">
        <v>566</v>
      </c>
      <c r="B171" s="201" t="s">
        <v>1118</v>
      </c>
      <c r="C171" s="269">
        <v>2</v>
      </c>
      <c r="D171" s="250">
        <v>634.72</v>
      </c>
      <c r="E171" s="251"/>
      <c r="F171" s="154" t="s">
        <v>1126</v>
      </c>
      <c r="G171" s="30" t="s">
        <v>1127</v>
      </c>
      <c r="H171" s="15">
        <f t="shared" si="5"/>
        <v>748.96960000000001</v>
      </c>
      <c r="I171" s="15">
        <f t="shared" si="7"/>
        <v>2018.4096</v>
      </c>
    </row>
    <row r="172" spans="1:9" ht="18.75" x14ac:dyDescent="0.3">
      <c r="A172" s="302" t="s">
        <v>567</v>
      </c>
      <c r="B172" s="201" t="s">
        <v>1119</v>
      </c>
      <c r="C172" s="269">
        <v>2</v>
      </c>
      <c r="D172" s="60">
        <v>650.85</v>
      </c>
      <c r="E172" s="251"/>
      <c r="F172" s="154" t="s">
        <v>1126</v>
      </c>
      <c r="G172" s="30" t="s">
        <v>1127</v>
      </c>
      <c r="H172" s="15">
        <f t="shared" si="5"/>
        <v>768.00300000000004</v>
      </c>
      <c r="I172" s="15">
        <f t="shared" si="7"/>
        <v>2069.703</v>
      </c>
    </row>
    <row r="173" spans="1:9" ht="18.75" x14ac:dyDescent="0.3">
      <c r="A173" s="302" t="s">
        <v>568</v>
      </c>
      <c r="B173" s="201" t="s">
        <v>1120</v>
      </c>
      <c r="C173" s="269">
        <v>2</v>
      </c>
      <c r="D173" s="60">
        <v>142.5</v>
      </c>
      <c r="E173" s="251"/>
      <c r="F173" s="154" t="s">
        <v>1126</v>
      </c>
      <c r="G173" s="30" t="s">
        <v>1127</v>
      </c>
      <c r="H173" s="15">
        <f t="shared" si="5"/>
        <v>168.15</v>
      </c>
      <c r="I173" s="15">
        <f t="shared" si="7"/>
        <v>453.15</v>
      </c>
    </row>
    <row r="174" spans="1:9" ht="18.75" x14ac:dyDescent="0.3">
      <c r="A174" s="302" t="s">
        <v>569</v>
      </c>
      <c r="B174" s="201" t="s">
        <v>1121</v>
      </c>
      <c r="C174" s="269">
        <v>2</v>
      </c>
      <c r="D174" s="60">
        <v>130.41</v>
      </c>
      <c r="E174" s="251"/>
      <c r="F174" s="154" t="s">
        <v>1126</v>
      </c>
      <c r="G174" s="30" t="s">
        <v>1127</v>
      </c>
      <c r="H174" s="15">
        <f t="shared" si="5"/>
        <v>153.88380000000001</v>
      </c>
      <c r="I174" s="15">
        <f t="shared" si="7"/>
        <v>414.7038</v>
      </c>
    </row>
    <row r="175" spans="1:9" ht="18.75" x14ac:dyDescent="0.3">
      <c r="A175" s="302" t="s">
        <v>570</v>
      </c>
      <c r="B175" s="201" t="s">
        <v>1122</v>
      </c>
      <c r="C175" s="269">
        <v>2</v>
      </c>
      <c r="D175" s="60">
        <v>116.25</v>
      </c>
      <c r="E175" s="251"/>
      <c r="F175" s="154" t="s">
        <v>1126</v>
      </c>
      <c r="G175" s="30" t="s">
        <v>1127</v>
      </c>
      <c r="H175" s="15">
        <f t="shared" si="5"/>
        <v>137.17500000000001</v>
      </c>
      <c r="I175" s="15">
        <f t="shared" si="7"/>
        <v>369.67500000000001</v>
      </c>
    </row>
    <row r="176" spans="1:9" ht="18.75" x14ac:dyDescent="0.3">
      <c r="A176" s="302" t="s">
        <v>571</v>
      </c>
      <c r="B176" s="201" t="s">
        <v>1128</v>
      </c>
      <c r="C176" s="269">
        <v>1</v>
      </c>
      <c r="D176" s="60">
        <v>650</v>
      </c>
      <c r="E176" s="251"/>
      <c r="F176" s="154" t="s">
        <v>1126</v>
      </c>
      <c r="G176" s="30" t="s">
        <v>1127</v>
      </c>
      <c r="H176" s="15">
        <f t="shared" si="5"/>
        <v>767</v>
      </c>
      <c r="I176" s="15">
        <f t="shared" si="7"/>
        <v>1417</v>
      </c>
    </row>
    <row r="177" spans="1:9" ht="18.75" x14ac:dyDescent="0.3">
      <c r="A177" s="302" t="s">
        <v>572</v>
      </c>
      <c r="B177" s="201" t="s">
        <v>1123</v>
      </c>
      <c r="C177" s="269">
        <v>2</v>
      </c>
      <c r="D177" s="60">
        <v>470</v>
      </c>
      <c r="E177" s="251"/>
      <c r="F177" s="154" t="s">
        <v>1126</v>
      </c>
      <c r="G177" s="30" t="s">
        <v>1127</v>
      </c>
      <c r="H177" s="15">
        <f t="shared" si="5"/>
        <v>554.6</v>
      </c>
      <c r="I177" s="15">
        <f t="shared" si="7"/>
        <v>1494.6</v>
      </c>
    </row>
    <row r="178" spans="1:9" ht="18.75" x14ac:dyDescent="0.3">
      <c r="A178" s="302" t="s">
        <v>573</v>
      </c>
      <c r="B178" s="201" t="s">
        <v>1124</v>
      </c>
      <c r="C178" s="269">
        <v>1</v>
      </c>
      <c r="D178" s="60">
        <v>825.15</v>
      </c>
      <c r="E178" s="251"/>
      <c r="F178" s="154" t="s">
        <v>1126</v>
      </c>
      <c r="G178" s="30" t="s">
        <v>1127</v>
      </c>
      <c r="H178" s="15">
        <f t="shared" si="5"/>
        <v>973.67699999999991</v>
      </c>
      <c r="I178" s="15">
        <f t="shared" si="7"/>
        <v>1798.8269999999998</v>
      </c>
    </row>
    <row r="179" spans="1:9" ht="18.75" x14ac:dyDescent="0.3">
      <c r="A179" s="302" t="s">
        <v>574</v>
      </c>
      <c r="B179" s="201" t="s">
        <v>1125</v>
      </c>
      <c r="C179" s="269">
        <v>1</v>
      </c>
      <c r="D179" s="60">
        <v>540</v>
      </c>
      <c r="E179" s="251"/>
      <c r="F179" s="154" t="s">
        <v>1126</v>
      </c>
      <c r="G179" s="30" t="s">
        <v>1127</v>
      </c>
      <c r="H179" s="15">
        <f t="shared" si="5"/>
        <v>637.20000000000005</v>
      </c>
      <c r="I179" s="15">
        <f t="shared" si="7"/>
        <v>1177.2</v>
      </c>
    </row>
    <row r="180" spans="1:9" ht="18.75" x14ac:dyDescent="0.3">
      <c r="A180" s="302" t="s">
        <v>549</v>
      </c>
      <c r="B180" s="201" t="s">
        <v>1112</v>
      </c>
      <c r="C180" s="269">
        <v>2</v>
      </c>
      <c r="D180" s="250">
        <v>471.56</v>
      </c>
      <c r="E180" s="251"/>
      <c r="F180" s="154" t="s">
        <v>1126</v>
      </c>
      <c r="G180" s="30" t="s">
        <v>1127</v>
      </c>
      <c r="H180" s="15">
        <f>D180*0.18+D180</f>
        <v>556.44079999999997</v>
      </c>
      <c r="I180" s="15">
        <f>H180+D180*C180</f>
        <v>1499.5608</v>
      </c>
    </row>
    <row r="181" spans="1:9" ht="33" x14ac:dyDescent="0.3">
      <c r="A181" s="302" t="s">
        <v>575</v>
      </c>
      <c r="B181" s="201" t="s">
        <v>1145</v>
      </c>
      <c r="C181" s="269">
        <v>500</v>
      </c>
      <c r="D181" s="60">
        <v>38890</v>
      </c>
      <c r="E181" s="251"/>
      <c r="F181" s="154" t="s">
        <v>1146</v>
      </c>
      <c r="G181" s="30" t="s">
        <v>1127</v>
      </c>
      <c r="H181" s="15">
        <f>D181*0.18+D181</f>
        <v>45890.2</v>
      </c>
      <c r="I181" s="15">
        <f t="shared" si="7"/>
        <v>19490890.199999999</v>
      </c>
    </row>
    <row r="182" spans="1:9" ht="18.75" x14ac:dyDescent="0.3">
      <c r="A182" s="302" t="s">
        <v>576</v>
      </c>
      <c r="B182" s="289" t="s">
        <v>1173</v>
      </c>
      <c r="C182" s="269">
        <v>69</v>
      </c>
      <c r="D182" s="60">
        <v>100</v>
      </c>
      <c r="E182" s="251" t="s">
        <v>329</v>
      </c>
      <c r="F182" s="154"/>
      <c r="G182" s="30"/>
      <c r="H182" s="15">
        <f t="shared" ref="H182:H215" si="8">D182*0.18+D182</f>
        <v>118</v>
      </c>
      <c r="I182" s="15">
        <f t="shared" ref="I182:I215" si="9">C182*H182</f>
        <v>8142</v>
      </c>
    </row>
    <row r="183" spans="1:9" ht="18.75" x14ac:dyDescent="0.3">
      <c r="A183" s="302" t="s">
        <v>577</v>
      </c>
      <c r="B183" s="289" t="s">
        <v>764</v>
      </c>
      <c r="C183" s="269">
        <v>522</v>
      </c>
      <c r="D183" s="60">
        <v>70</v>
      </c>
      <c r="E183" s="61" t="s">
        <v>331</v>
      </c>
      <c r="F183" s="30"/>
      <c r="G183" s="30"/>
      <c r="H183" s="15">
        <f t="shared" si="8"/>
        <v>82.6</v>
      </c>
      <c r="I183" s="15">
        <f t="shared" si="9"/>
        <v>43117.2</v>
      </c>
    </row>
    <row r="184" spans="1:9" x14ac:dyDescent="0.3">
      <c r="A184" s="302" t="s">
        <v>578</v>
      </c>
      <c r="B184" s="139" t="s">
        <v>1176</v>
      </c>
      <c r="C184" s="56">
        <v>38</v>
      </c>
      <c r="D184" s="60">
        <v>40</v>
      </c>
      <c r="E184" s="55"/>
      <c r="F184" s="30"/>
      <c r="G184" s="30"/>
      <c r="H184" s="15">
        <f t="shared" si="8"/>
        <v>47.2</v>
      </c>
      <c r="I184" s="15">
        <f t="shared" si="9"/>
        <v>1793.6000000000001</v>
      </c>
    </row>
    <row r="185" spans="1:9" x14ac:dyDescent="0.3">
      <c r="A185" s="302" t="s">
        <v>579</v>
      </c>
      <c r="B185" s="289" t="s">
        <v>924</v>
      </c>
      <c r="C185" s="56">
        <v>138</v>
      </c>
      <c r="D185" s="60">
        <v>100</v>
      </c>
      <c r="E185" s="61" t="s">
        <v>324</v>
      </c>
      <c r="F185" s="30"/>
      <c r="G185" s="30"/>
      <c r="H185" s="15">
        <f t="shared" si="8"/>
        <v>118</v>
      </c>
      <c r="I185" s="15">
        <f t="shared" si="9"/>
        <v>16284</v>
      </c>
    </row>
    <row r="186" spans="1:9" x14ac:dyDescent="0.3">
      <c r="A186" s="302" t="s">
        <v>580</v>
      </c>
      <c r="B186" s="139" t="s">
        <v>1177</v>
      </c>
      <c r="C186" s="56">
        <v>3850</v>
      </c>
      <c r="D186" s="60">
        <v>20</v>
      </c>
      <c r="E186" s="61" t="s">
        <v>349</v>
      </c>
      <c r="F186" s="30"/>
      <c r="G186" s="30"/>
      <c r="H186" s="15">
        <f t="shared" si="8"/>
        <v>23.6</v>
      </c>
      <c r="I186" s="15">
        <f t="shared" si="9"/>
        <v>90860</v>
      </c>
    </row>
    <row r="187" spans="1:9" x14ac:dyDescent="0.3">
      <c r="A187" s="302" t="s">
        <v>581</v>
      </c>
      <c r="B187" s="289" t="s">
        <v>1178</v>
      </c>
      <c r="C187" s="56">
        <v>272</v>
      </c>
      <c r="D187" s="60">
        <v>40</v>
      </c>
      <c r="E187" s="61" t="s">
        <v>345</v>
      </c>
      <c r="F187" s="30"/>
      <c r="G187" s="30"/>
      <c r="H187" s="15">
        <f t="shared" si="8"/>
        <v>47.2</v>
      </c>
      <c r="I187" s="15">
        <f t="shared" si="9"/>
        <v>12838.400000000001</v>
      </c>
    </row>
    <row r="188" spans="1:9" x14ac:dyDescent="0.3">
      <c r="A188" s="302" t="s">
        <v>582</v>
      </c>
      <c r="B188" s="289" t="s">
        <v>1179</v>
      </c>
      <c r="C188" s="56">
        <v>472</v>
      </c>
      <c r="D188" s="60">
        <v>40</v>
      </c>
      <c r="E188" s="61" t="s">
        <v>343</v>
      </c>
      <c r="F188" s="30"/>
      <c r="G188" s="30"/>
      <c r="H188" s="15">
        <f t="shared" si="8"/>
        <v>47.2</v>
      </c>
      <c r="I188" s="15">
        <f t="shared" si="9"/>
        <v>22278.400000000001</v>
      </c>
    </row>
    <row r="189" spans="1:9" x14ac:dyDescent="0.3">
      <c r="A189" s="302" t="s">
        <v>583</v>
      </c>
      <c r="B189" s="139" t="s">
        <v>1180</v>
      </c>
      <c r="C189" s="56">
        <v>2990</v>
      </c>
      <c r="D189" s="60">
        <v>40</v>
      </c>
      <c r="E189" s="55"/>
      <c r="F189" s="126"/>
      <c r="G189" s="126"/>
      <c r="H189" s="15">
        <f t="shared" si="8"/>
        <v>47.2</v>
      </c>
      <c r="I189" s="15">
        <f t="shared" si="9"/>
        <v>141128</v>
      </c>
    </row>
    <row r="190" spans="1:9" x14ac:dyDescent="0.3">
      <c r="A190" s="302" t="s">
        <v>584</v>
      </c>
      <c r="B190" s="289" t="s">
        <v>1181</v>
      </c>
      <c r="C190" s="56">
        <v>27</v>
      </c>
      <c r="D190" s="60">
        <v>80</v>
      </c>
      <c r="E190" s="55"/>
      <c r="F190" s="126"/>
      <c r="G190" s="126"/>
      <c r="H190" s="15">
        <f t="shared" si="8"/>
        <v>94.4</v>
      </c>
      <c r="I190" s="15">
        <f t="shared" si="9"/>
        <v>2548.8000000000002</v>
      </c>
    </row>
    <row r="191" spans="1:9" x14ac:dyDescent="0.3">
      <c r="A191" s="302" t="s">
        <v>585</v>
      </c>
      <c r="B191" s="139" t="s">
        <v>1182</v>
      </c>
      <c r="C191" s="56">
        <v>151</v>
      </c>
      <c r="D191" s="60">
        <v>50</v>
      </c>
      <c r="E191" s="55"/>
      <c r="F191" s="126"/>
      <c r="G191" s="126"/>
      <c r="H191" s="15">
        <f t="shared" si="8"/>
        <v>59</v>
      </c>
      <c r="I191" s="15">
        <f t="shared" si="9"/>
        <v>8909</v>
      </c>
    </row>
    <row r="192" spans="1:9" x14ac:dyDescent="0.3">
      <c r="A192" s="302" t="s">
        <v>586</v>
      </c>
      <c r="B192" s="139" t="s">
        <v>1183</v>
      </c>
      <c r="C192" s="56">
        <v>4044</v>
      </c>
      <c r="D192" s="60">
        <v>30</v>
      </c>
      <c r="E192" s="61" t="s">
        <v>339</v>
      </c>
      <c r="F192" s="30"/>
      <c r="G192" s="30"/>
      <c r="H192" s="15">
        <f t="shared" si="8"/>
        <v>35.4</v>
      </c>
      <c r="I192" s="15">
        <f t="shared" si="9"/>
        <v>143157.6</v>
      </c>
    </row>
    <row r="193" spans="1:9" x14ac:dyDescent="0.3">
      <c r="A193" s="302" t="s">
        <v>587</v>
      </c>
      <c r="B193" s="289" t="s">
        <v>1205</v>
      </c>
      <c r="C193" s="56">
        <v>92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9"/>
        <v>6513.5999999999995</v>
      </c>
    </row>
    <row r="194" spans="1:9" x14ac:dyDescent="0.3">
      <c r="A194" s="302" t="s">
        <v>588</v>
      </c>
      <c r="B194" s="289" t="s">
        <v>1206</v>
      </c>
      <c r="C194" s="56">
        <v>67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9"/>
        <v>4743.5999999999995</v>
      </c>
    </row>
    <row r="195" spans="1:9" x14ac:dyDescent="0.3">
      <c r="A195" s="302" t="s">
        <v>589</v>
      </c>
      <c r="B195" s="289" t="s">
        <v>1207</v>
      </c>
      <c r="C195" s="56">
        <v>71</v>
      </c>
      <c r="D195" s="60">
        <v>60</v>
      </c>
      <c r="E195" s="55"/>
      <c r="F195" s="126"/>
      <c r="G195" s="126"/>
      <c r="H195" s="15">
        <f t="shared" si="8"/>
        <v>70.8</v>
      </c>
      <c r="I195" s="15">
        <f t="shared" si="9"/>
        <v>5026.8</v>
      </c>
    </row>
    <row r="196" spans="1:9" x14ac:dyDescent="0.3">
      <c r="A196" s="302" t="s">
        <v>590</v>
      </c>
      <c r="B196" s="289" t="s">
        <v>1184</v>
      </c>
      <c r="C196" s="56">
        <v>1351</v>
      </c>
      <c r="D196" s="60">
        <v>70</v>
      </c>
      <c r="E196" s="55"/>
      <c r="F196" s="126"/>
      <c r="G196" s="126"/>
      <c r="H196" s="15">
        <f t="shared" si="8"/>
        <v>82.6</v>
      </c>
      <c r="I196" s="15">
        <f t="shared" si="9"/>
        <v>111592.59999999999</v>
      </c>
    </row>
    <row r="197" spans="1:9" x14ac:dyDescent="0.3">
      <c r="A197" s="302" t="s">
        <v>1077</v>
      </c>
      <c r="B197" s="289" t="s">
        <v>1185</v>
      </c>
      <c r="C197" s="56">
        <v>27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9"/>
        <v>318.60000000000002</v>
      </c>
    </row>
    <row r="198" spans="1:9" x14ac:dyDescent="0.3">
      <c r="A198" s="302" t="s">
        <v>1078</v>
      </c>
      <c r="B198" s="289" t="s">
        <v>1186</v>
      </c>
      <c r="C198" s="56">
        <v>25</v>
      </c>
      <c r="D198" s="60">
        <v>10</v>
      </c>
      <c r="E198" s="55"/>
      <c r="F198" s="126"/>
      <c r="G198" s="126"/>
      <c r="H198" s="15">
        <f t="shared" si="8"/>
        <v>11.8</v>
      </c>
      <c r="I198" s="15">
        <f t="shared" si="9"/>
        <v>295</v>
      </c>
    </row>
    <row r="199" spans="1:9" x14ac:dyDescent="0.3">
      <c r="A199" s="302" t="s">
        <v>1079</v>
      </c>
      <c r="B199" s="289" t="s">
        <v>1187</v>
      </c>
      <c r="C199" s="56">
        <v>192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9"/>
        <v>6796.7999999999993</v>
      </c>
    </row>
    <row r="200" spans="1:9" x14ac:dyDescent="0.3">
      <c r="A200" s="302" t="s">
        <v>1080</v>
      </c>
      <c r="B200" s="289" t="s">
        <v>1188</v>
      </c>
      <c r="C200" s="56">
        <v>42</v>
      </c>
      <c r="D200" s="60">
        <v>30</v>
      </c>
      <c r="E200" s="55"/>
      <c r="F200" s="126"/>
      <c r="G200" s="126"/>
      <c r="H200" s="15">
        <f t="shared" si="8"/>
        <v>35.4</v>
      </c>
      <c r="I200" s="15">
        <f t="shared" si="9"/>
        <v>1486.8</v>
      </c>
    </row>
    <row r="201" spans="1:9" x14ac:dyDescent="0.3">
      <c r="A201" s="302" t="s">
        <v>1081</v>
      </c>
      <c r="B201" s="289" t="s">
        <v>1189</v>
      </c>
      <c r="C201" s="56">
        <v>3502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9"/>
        <v>206618</v>
      </c>
    </row>
    <row r="202" spans="1:9" x14ac:dyDescent="0.3">
      <c r="A202" s="302" t="s">
        <v>1082</v>
      </c>
      <c r="B202" s="286" t="s">
        <v>1195</v>
      </c>
      <c r="C202" s="56">
        <v>302</v>
      </c>
      <c r="D202" s="60">
        <v>50</v>
      </c>
      <c r="E202" s="55"/>
      <c r="F202" s="126"/>
      <c r="G202" s="126"/>
      <c r="H202" s="15">
        <f t="shared" si="8"/>
        <v>59</v>
      </c>
      <c r="I202" s="15">
        <f t="shared" si="9"/>
        <v>17818</v>
      </c>
    </row>
    <row r="203" spans="1:9" x14ac:dyDescent="0.3">
      <c r="A203" s="302" t="s">
        <v>1129</v>
      </c>
      <c r="B203" s="286" t="s">
        <v>1190</v>
      </c>
      <c r="C203" s="56">
        <v>12</v>
      </c>
      <c r="D203" s="60">
        <v>40</v>
      </c>
      <c r="E203" s="55"/>
      <c r="F203" s="126"/>
      <c r="G203" s="126"/>
      <c r="H203" s="15">
        <f t="shared" si="8"/>
        <v>47.2</v>
      </c>
      <c r="I203" s="15">
        <f t="shared" si="9"/>
        <v>566.40000000000009</v>
      </c>
    </row>
    <row r="204" spans="1:9" x14ac:dyDescent="0.3">
      <c r="A204" s="302" t="s">
        <v>1130</v>
      </c>
      <c r="B204" s="289" t="s">
        <v>1196</v>
      </c>
      <c r="C204" s="56">
        <v>40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9"/>
        <v>2360</v>
      </c>
    </row>
    <row r="205" spans="1:9" x14ac:dyDescent="0.3">
      <c r="A205" s="302" t="s">
        <v>1131</v>
      </c>
      <c r="B205" s="286" t="s">
        <v>1191</v>
      </c>
      <c r="C205" s="56">
        <v>8</v>
      </c>
      <c r="D205" s="60">
        <v>50</v>
      </c>
      <c r="E205" s="55"/>
      <c r="F205" s="126"/>
      <c r="G205" s="126"/>
      <c r="H205" s="15">
        <f t="shared" si="8"/>
        <v>59</v>
      </c>
      <c r="I205" s="15">
        <f t="shared" si="9"/>
        <v>472</v>
      </c>
    </row>
    <row r="206" spans="1:9" x14ac:dyDescent="0.3">
      <c r="A206" s="302" t="s">
        <v>1132</v>
      </c>
      <c r="B206" s="286" t="s">
        <v>1192</v>
      </c>
      <c r="C206" s="56">
        <v>8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9"/>
        <v>377.6</v>
      </c>
    </row>
    <row r="207" spans="1:9" x14ac:dyDescent="0.3">
      <c r="A207" s="302" t="s">
        <v>1133</v>
      </c>
      <c r="B207" s="286" t="s">
        <v>1193</v>
      </c>
      <c r="C207" s="56">
        <v>10</v>
      </c>
      <c r="D207" s="60">
        <v>40</v>
      </c>
      <c r="E207" s="55"/>
      <c r="F207" s="126"/>
      <c r="G207" s="126"/>
      <c r="H207" s="15">
        <f t="shared" si="8"/>
        <v>47.2</v>
      </c>
      <c r="I207" s="15">
        <f t="shared" si="9"/>
        <v>472</v>
      </c>
    </row>
    <row r="208" spans="1:9" x14ac:dyDescent="0.3">
      <c r="A208" s="302" t="s">
        <v>1134</v>
      </c>
      <c r="B208" s="289" t="s">
        <v>1197</v>
      </c>
      <c r="C208" s="56">
        <v>191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9"/>
        <v>11269</v>
      </c>
    </row>
    <row r="209" spans="1:9" x14ac:dyDescent="0.3">
      <c r="A209" s="302" t="s">
        <v>1135</v>
      </c>
      <c r="B209" s="289" t="s">
        <v>1194</v>
      </c>
      <c r="C209" s="56">
        <v>160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9"/>
        <v>9440</v>
      </c>
    </row>
    <row r="210" spans="1:9" x14ac:dyDescent="0.3">
      <c r="A210" s="302" t="s">
        <v>1136</v>
      </c>
      <c r="B210" s="286" t="s">
        <v>1198</v>
      </c>
      <c r="C210" s="56">
        <v>5</v>
      </c>
      <c r="D210" s="60">
        <v>50</v>
      </c>
      <c r="E210" s="55"/>
      <c r="F210" s="126"/>
      <c r="G210" s="126"/>
      <c r="H210" s="15">
        <f t="shared" si="8"/>
        <v>59</v>
      </c>
      <c r="I210" s="15">
        <f t="shared" si="9"/>
        <v>295</v>
      </c>
    </row>
    <row r="211" spans="1:9" x14ac:dyDescent="0.3">
      <c r="A211" s="302" t="s">
        <v>1137</v>
      </c>
      <c r="B211" s="286" t="s">
        <v>1199</v>
      </c>
      <c r="C211" s="56">
        <v>460</v>
      </c>
      <c r="D211" s="60">
        <v>90</v>
      </c>
      <c r="E211" s="55"/>
      <c r="F211" s="126"/>
      <c r="G211" s="126"/>
      <c r="H211" s="15">
        <f t="shared" si="8"/>
        <v>106.2</v>
      </c>
      <c r="I211" s="15">
        <f t="shared" si="9"/>
        <v>48852</v>
      </c>
    </row>
    <row r="212" spans="1:9" x14ac:dyDescent="0.3">
      <c r="A212" s="302" t="s">
        <v>1138</v>
      </c>
      <c r="B212" s="286" t="s">
        <v>1200</v>
      </c>
      <c r="C212" s="56">
        <v>950</v>
      </c>
      <c r="D212" s="60">
        <v>40</v>
      </c>
      <c r="E212" s="55"/>
      <c r="F212" s="126"/>
      <c r="G212" s="126"/>
      <c r="H212" s="15">
        <f t="shared" si="8"/>
        <v>47.2</v>
      </c>
      <c r="I212" s="15">
        <f t="shared" si="9"/>
        <v>44840</v>
      </c>
    </row>
    <row r="213" spans="1:9" x14ac:dyDescent="0.3">
      <c r="A213" s="302" t="s">
        <v>1139</v>
      </c>
      <c r="B213" s="286" t="s">
        <v>1201</v>
      </c>
      <c r="C213" s="56">
        <v>936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9"/>
        <v>55224</v>
      </c>
    </row>
    <row r="214" spans="1:9" x14ac:dyDescent="0.3">
      <c r="A214" s="302" t="s">
        <v>1140</v>
      </c>
      <c r="B214" s="286" t="s">
        <v>1202</v>
      </c>
      <c r="C214" s="56">
        <v>952</v>
      </c>
      <c r="D214" s="60">
        <v>50</v>
      </c>
      <c r="E214" s="55"/>
      <c r="F214" s="126"/>
      <c r="G214" s="126"/>
      <c r="H214" s="15">
        <f t="shared" si="8"/>
        <v>59</v>
      </c>
      <c r="I214" s="15">
        <f t="shared" si="9"/>
        <v>56168</v>
      </c>
    </row>
    <row r="215" spans="1:9" x14ac:dyDescent="0.3">
      <c r="A215" s="302" t="s">
        <v>1141</v>
      </c>
      <c r="B215" s="289" t="s">
        <v>1203</v>
      </c>
      <c r="C215" s="56">
        <v>5576</v>
      </c>
      <c r="D215" s="60">
        <v>30</v>
      </c>
      <c r="E215" s="55"/>
      <c r="F215" s="126"/>
      <c r="G215" s="126"/>
      <c r="H215" s="15">
        <f t="shared" si="8"/>
        <v>35.4</v>
      </c>
      <c r="I215" s="15">
        <f t="shared" si="9"/>
        <v>197390.4</v>
      </c>
    </row>
    <row r="216" spans="1:9" ht="18.75" x14ac:dyDescent="0.3">
      <c r="A216" s="302" t="s">
        <v>1211</v>
      </c>
      <c r="B216" s="180" t="s">
        <v>921</v>
      </c>
      <c r="C216" s="268">
        <v>60000</v>
      </c>
      <c r="D216" s="20">
        <v>150</v>
      </c>
      <c r="E216" s="21" t="s">
        <v>316</v>
      </c>
      <c r="F216" s="154"/>
      <c r="G216" s="30"/>
      <c r="H216" s="15">
        <f>D216*0.18+D216</f>
        <v>177</v>
      </c>
      <c r="I216" s="15">
        <f>C216*H216</f>
        <v>10620000</v>
      </c>
    </row>
    <row r="217" spans="1:9" ht="18.75" x14ac:dyDescent="0.3">
      <c r="A217" s="302" t="s">
        <v>1212</v>
      </c>
      <c r="B217" s="180" t="s">
        <v>1210</v>
      </c>
      <c r="C217" s="268">
        <v>216</v>
      </c>
      <c r="D217" s="20">
        <v>190</v>
      </c>
      <c r="E217" s="21"/>
      <c r="F217" s="154"/>
      <c r="G217" s="30"/>
      <c r="H217" s="15">
        <f>D217*0.18+D217</f>
        <v>224.2</v>
      </c>
      <c r="I217" s="15">
        <f>C217*H217</f>
        <v>48427.199999999997</v>
      </c>
    </row>
    <row r="218" spans="1:9" ht="18.75" x14ac:dyDescent="0.3">
      <c r="A218" s="302" t="s">
        <v>1213</v>
      </c>
      <c r="B218" s="180" t="s">
        <v>1209</v>
      </c>
      <c r="C218" s="268">
        <v>31</v>
      </c>
      <c r="D218" s="20">
        <v>150</v>
      </c>
      <c r="E218" s="21" t="s">
        <v>316</v>
      </c>
      <c r="F218" s="154"/>
      <c r="G218" s="30"/>
      <c r="H218" s="15">
        <f>D218*0.18+D218</f>
        <v>177</v>
      </c>
      <c r="I218" s="15">
        <f>C218*H218</f>
        <v>5487</v>
      </c>
    </row>
    <row r="219" spans="1:9" x14ac:dyDescent="0.3">
      <c r="D219" s="303"/>
    </row>
    <row r="220" spans="1:9" x14ac:dyDescent="0.3">
      <c r="D220" s="303"/>
    </row>
    <row r="221" spans="1:9" x14ac:dyDescent="0.3">
      <c r="D221" s="303"/>
    </row>
    <row r="222" spans="1:9" x14ac:dyDescent="0.3">
      <c r="D222" s="303"/>
    </row>
    <row r="223" spans="1:9" x14ac:dyDescent="0.3">
      <c r="D223" s="303"/>
    </row>
    <row r="224" spans="1:9" x14ac:dyDescent="0.3">
      <c r="D224" s="303"/>
    </row>
    <row r="225" spans="4:4" x14ac:dyDescent="0.3">
      <c r="D225" s="303"/>
    </row>
    <row r="226" spans="4:4" x14ac:dyDescent="0.3">
      <c r="D226" s="303"/>
    </row>
    <row r="227" spans="4:4" x14ac:dyDescent="0.3">
      <c r="D227" s="303"/>
    </row>
    <row r="228" spans="4:4" x14ac:dyDescent="0.3">
      <c r="D228" s="303"/>
    </row>
    <row r="229" spans="4:4" x14ac:dyDescent="0.3">
      <c r="D229" s="303"/>
    </row>
    <row r="230" spans="4:4" x14ac:dyDescent="0.3">
      <c r="D230" s="303"/>
    </row>
    <row r="231" spans="4:4" x14ac:dyDescent="0.3">
      <c r="D231" s="303"/>
    </row>
    <row r="232" spans="4:4" x14ac:dyDescent="0.3">
      <c r="D232" s="303"/>
    </row>
    <row r="233" spans="4:4" x14ac:dyDescent="0.3">
      <c r="D233" s="303"/>
    </row>
    <row r="234" spans="4:4" x14ac:dyDescent="0.3">
      <c r="D234" s="303"/>
    </row>
    <row r="235" spans="4:4" x14ac:dyDescent="0.3">
      <c r="D235" s="303"/>
    </row>
    <row r="236" spans="4:4" x14ac:dyDescent="0.3">
      <c r="D236" s="303"/>
    </row>
    <row r="237" spans="4:4" x14ac:dyDescent="0.3">
      <c r="D237" s="303"/>
    </row>
    <row r="238" spans="4:4" x14ac:dyDescent="0.3">
      <c r="D238" s="303"/>
    </row>
    <row r="239" spans="4:4" x14ac:dyDescent="0.3">
      <c r="D239" s="303"/>
    </row>
    <row r="240" spans="4:4" x14ac:dyDescent="0.3">
      <c r="D240" s="303"/>
    </row>
    <row r="241" spans="4:4" x14ac:dyDescent="0.3">
      <c r="D241" s="303"/>
    </row>
    <row r="242" spans="4:4" x14ac:dyDescent="0.3">
      <c r="D242" s="303"/>
    </row>
    <row r="243" spans="4:4" x14ac:dyDescent="0.3">
      <c r="D243" s="303"/>
    </row>
    <row r="244" spans="4:4" x14ac:dyDescent="0.3">
      <c r="D244" s="303"/>
    </row>
    <row r="245" spans="4:4" x14ac:dyDescent="0.3">
      <c r="D245" s="303"/>
    </row>
    <row r="246" spans="4:4" x14ac:dyDescent="0.3">
      <c r="D246" s="303"/>
    </row>
    <row r="247" spans="4:4" x14ac:dyDescent="0.3">
      <c r="D247" s="303"/>
    </row>
    <row r="248" spans="4:4" x14ac:dyDescent="0.3">
      <c r="D248" s="303"/>
    </row>
    <row r="249" spans="4:4" x14ac:dyDescent="0.3">
      <c r="D249" s="303"/>
    </row>
    <row r="250" spans="4:4" x14ac:dyDescent="0.3">
      <c r="D250" s="303"/>
    </row>
    <row r="251" spans="4:4" x14ac:dyDescent="0.3">
      <c r="D251" s="303"/>
    </row>
    <row r="252" spans="4:4" x14ac:dyDescent="0.3">
      <c r="D252" s="303"/>
    </row>
    <row r="253" spans="4:4" x14ac:dyDescent="0.3">
      <c r="D253" s="303"/>
    </row>
    <row r="254" spans="4:4" x14ac:dyDescent="0.3">
      <c r="D254" s="303"/>
    </row>
    <row r="255" spans="4:4" x14ac:dyDescent="0.3">
      <c r="D255" s="303"/>
    </row>
    <row r="256" spans="4:4" x14ac:dyDescent="0.3">
      <c r="D256" s="303"/>
    </row>
    <row r="257" spans="4:4" x14ac:dyDescent="0.3">
      <c r="D257" s="303"/>
    </row>
    <row r="258" spans="4:4" x14ac:dyDescent="0.3">
      <c r="D258" s="303"/>
    </row>
    <row r="259" spans="4:4" x14ac:dyDescent="0.3">
      <c r="D259" s="303"/>
    </row>
    <row r="260" spans="4:4" x14ac:dyDescent="0.3">
      <c r="D260" s="303"/>
    </row>
    <row r="261" spans="4:4" x14ac:dyDescent="0.3">
      <c r="D261" s="303"/>
    </row>
    <row r="262" spans="4:4" x14ac:dyDescent="0.3">
      <c r="D262" s="303"/>
    </row>
    <row r="263" spans="4:4" x14ac:dyDescent="0.3">
      <c r="D263" s="303"/>
    </row>
    <row r="264" spans="4:4" x14ac:dyDescent="0.3">
      <c r="D264" s="303"/>
    </row>
    <row r="265" spans="4:4" x14ac:dyDescent="0.3">
      <c r="D265" s="303"/>
    </row>
    <row r="266" spans="4:4" x14ac:dyDescent="0.3">
      <c r="D266" s="303"/>
    </row>
    <row r="267" spans="4:4" x14ac:dyDescent="0.3">
      <c r="D267" s="303"/>
    </row>
    <row r="268" spans="4:4" x14ac:dyDescent="0.3">
      <c r="D268" s="303"/>
    </row>
    <row r="269" spans="4:4" x14ac:dyDescent="0.3">
      <c r="D269" s="303"/>
    </row>
    <row r="270" spans="4:4" x14ac:dyDescent="0.3">
      <c r="D270" s="303"/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45.28515625" customWidth="1"/>
    <col min="3" max="3" width="31.140625" customWidth="1"/>
    <col min="4" max="4" width="32.85546875" customWidth="1"/>
    <col min="5" max="5" width="46.140625" customWidth="1"/>
  </cols>
  <sheetData>
    <row r="2" spans="1:5" x14ac:dyDescent="0.25">
      <c r="A2" s="716" t="s">
        <v>1224</v>
      </c>
      <c r="B2" s="716"/>
      <c r="C2" s="716"/>
      <c r="D2" s="716"/>
      <c r="E2" s="716"/>
    </row>
    <row r="3" spans="1:5" x14ac:dyDescent="0.25">
      <c r="E3" s="241">
        <v>42629</v>
      </c>
    </row>
    <row r="4" spans="1:5" x14ac:dyDescent="0.25">
      <c r="A4" s="117" t="s">
        <v>402</v>
      </c>
      <c r="B4" s="117" t="s">
        <v>1</v>
      </c>
      <c r="C4" s="117" t="s">
        <v>1222</v>
      </c>
      <c r="D4" s="118" t="s">
        <v>0</v>
      </c>
      <c r="E4" s="118" t="s">
        <v>1223</v>
      </c>
    </row>
    <row r="5" spans="1:5" ht="18.75" x14ac:dyDescent="0.3">
      <c r="A5" s="301" t="s">
        <v>403</v>
      </c>
      <c r="B5" s="201" t="s">
        <v>1091</v>
      </c>
      <c r="C5" s="269">
        <v>60</v>
      </c>
      <c r="D5" s="154" t="s">
        <v>1093</v>
      </c>
      <c r="E5" s="30" t="s">
        <v>1142</v>
      </c>
    </row>
    <row r="6" spans="1:5" ht="18.75" x14ac:dyDescent="0.3">
      <c r="A6" s="301" t="s">
        <v>404</v>
      </c>
      <c r="B6" s="201" t="s">
        <v>1092</v>
      </c>
      <c r="C6" s="269">
        <v>60</v>
      </c>
      <c r="D6" s="154" t="s">
        <v>1093</v>
      </c>
      <c r="E6" s="30" t="s">
        <v>1142</v>
      </c>
    </row>
    <row r="7" spans="1:5" ht="33" x14ac:dyDescent="0.3">
      <c r="A7" s="302" t="s">
        <v>405</v>
      </c>
      <c r="B7" s="305" t="s">
        <v>1094</v>
      </c>
      <c r="C7" s="306">
        <v>17</v>
      </c>
      <c r="D7" s="307" t="s">
        <v>1095</v>
      </c>
      <c r="E7" s="307" t="s">
        <v>1142</v>
      </c>
    </row>
    <row r="8" spans="1:5" ht="18.75" x14ac:dyDescent="0.3">
      <c r="A8" s="302" t="s">
        <v>406</v>
      </c>
      <c r="B8" s="201" t="s">
        <v>1097</v>
      </c>
      <c r="C8" s="269">
        <v>16</v>
      </c>
      <c r="D8" s="154" t="s">
        <v>1096</v>
      </c>
      <c r="E8" s="30" t="s">
        <v>1142</v>
      </c>
    </row>
    <row r="9" spans="1:5" ht="18.75" x14ac:dyDescent="0.3">
      <c r="A9" s="302" t="s">
        <v>407</v>
      </c>
      <c r="B9" s="201" t="s">
        <v>1104</v>
      </c>
      <c r="C9" s="269">
        <v>16</v>
      </c>
      <c r="D9" s="154" t="s">
        <v>1096</v>
      </c>
      <c r="E9" s="30" t="s">
        <v>1142</v>
      </c>
    </row>
    <row r="10" spans="1:5" ht="33" x14ac:dyDescent="0.3">
      <c r="A10" s="302" t="s">
        <v>408</v>
      </c>
      <c r="B10" s="201" t="s">
        <v>1098</v>
      </c>
      <c r="C10" s="269">
        <v>24</v>
      </c>
      <c r="D10" s="154" t="s">
        <v>1096</v>
      </c>
      <c r="E10" s="30" t="s">
        <v>1142</v>
      </c>
    </row>
    <row r="11" spans="1:5" ht="40.5" customHeight="1" x14ac:dyDescent="0.3">
      <c r="A11" s="302" t="s">
        <v>409</v>
      </c>
      <c r="B11" s="201" t="s">
        <v>1099</v>
      </c>
      <c r="C11" s="269">
        <v>2</v>
      </c>
      <c r="D11" s="154" t="s">
        <v>1096</v>
      </c>
      <c r="E11" s="30" t="s">
        <v>1142</v>
      </c>
    </row>
    <row r="12" spans="1:5" ht="33" x14ac:dyDescent="0.3">
      <c r="A12" s="302" t="s">
        <v>410</v>
      </c>
      <c r="B12" s="201" t="s">
        <v>1100</v>
      </c>
      <c r="C12" s="269">
        <v>5</v>
      </c>
      <c r="D12" s="154" t="s">
        <v>1096</v>
      </c>
      <c r="E12" s="30" t="s">
        <v>1142</v>
      </c>
    </row>
    <row r="13" spans="1:5" ht="18.75" x14ac:dyDescent="0.3">
      <c r="A13" s="302" t="s">
        <v>411</v>
      </c>
      <c r="B13" s="201" t="s">
        <v>1103</v>
      </c>
      <c r="C13" s="269">
        <v>1</v>
      </c>
      <c r="D13" s="154" t="s">
        <v>1096</v>
      </c>
      <c r="E13" s="30" t="s">
        <v>1142</v>
      </c>
    </row>
    <row r="14" spans="1:5" ht="18.75" x14ac:dyDescent="0.3">
      <c r="A14" s="302" t="s">
        <v>412</v>
      </c>
      <c r="B14" s="201" t="s">
        <v>1107</v>
      </c>
      <c r="C14" s="269">
        <v>1</v>
      </c>
      <c r="D14" s="154" t="s">
        <v>1096</v>
      </c>
      <c r="E14" s="30" t="s">
        <v>1142</v>
      </c>
    </row>
    <row r="15" spans="1:5" ht="18.75" x14ac:dyDescent="0.3">
      <c r="A15" s="302" t="s">
        <v>413</v>
      </c>
      <c r="B15" s="201" t="s">
        <v>1225</v>
      </c>
      <c r="C15" s="269">
        <v>1</v>
      </c>
      <c r="D15" s="154" t="s">
        <v>1096</v>
      </c>
      <c r="E15" s="30" t="s">
        <v>1142</v>
      </c>
    </row>
  </sheetData>
  <mergeCells count="1">
    <mergeCell ref="A2:E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zoomScaleNormal="100"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90" t="s">
        <v>1148</v>
      </c>
      <c r="B1" s="690"/>
      <c r="C1" s="690"/>
      <c r="D1" s="690"/>
      <c r="E1" s="690"/>
      <c r="F1" s="690"/>
      <c r="G1" s="690"/>
      <c r="H1" s="690"/>
      <c r="I1" s="690"/>
      <c r="J1" s="690"/>
    </row>
    <row r="2" spans="1:10" ht="18" x14ac:dyDescent="0.25">
      <c r="A2" s="701" t="s">
        <v>592</v>
      </c>
      <c r="B2" s="701"/>
      <c r="C2" s="701"/>
      <c r="D2" s="701"/>
      <c r="E2" s="701"/>
      <c r="F2" s="701"/>
      <c r="G2" s="701"/>
      <c r="H2" s="701"/>
      <c r="I2" s="701"/>
      <c r="J2" s="701"/>
    </row>
    <row r="3" spans="1:10" ht="20.25" x14ac:dyDescent="0.3">
      <c r="A3" s="718" t="s">
        <v>953</v>
      </c>
      <c r="B3" s="718"/>
      <c r="C3" s="718"/>
      <c r="D3" s="718"/>
      <c r="E3" s="718"/>
      <c r="F3" s="718"/>
      <c r="G3" s="718"/>
      <c r="H3" s="718"/>
      <c r="I3" s="718"/>
      <c r="J3" s="718"/>
    </row>
    <row r="4" spans="1:10" x14ac:dyDescent="0.3">
      <c r="A4" s="714"/>
      <c r="B4" s="714"/>
      <c r="C4" s="714"/>
      <c r="D4" s="714"/>
      <c r="E4" s="714"/>
      <c r="F4" s="714"/>
      <c r="G4" s="714"/>
      <c r="H4" s="714"/>
      <c r="I4" s="714"/>
      <c r="J4" s="714"/>
    </row>
    <row r="5" spans="1:10" ht="18" x14ac:dyDescent="0.25">
      <c r="A5" s="715" t="s">
        <v>1324</v>
      </c>
      <c r="B5" s="715"/>
      <c r="C5" s="715"/>
      <c r="D5" s="715"/>
      <c r="E5" s="715"/>
      <c r="F5" s="715"/>
      <c r="G5" s="715"/>
      <c r="H5" s="715"/>
      <c r="I5" s="715"/>
      <c r="J5" s="715"/>
    </row>
    <row r="6" spans="1:10" x14ac:dyDescent="0.3">
      <c r="D6" s="4"/>
      <c r="E6" s="4"/>
      <c r="F6" s="4"/>
      <c r="G6" s="4"/>
      <c r="H6" s="671"/>
      <c r="I6" s="671"/>
      <c r="J6" s="4"/>
    </row>
    <row r="7" spans="1:10" s="308" customFormat="1" ht="63.75" customHeight="1" x14ac:dyDescent="0.2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s="295" customFormat="1" ht="18.75" x14ac:dyDescent="0.3">
      <c r="A8" s="323" t="s">
        <v>403</v>
      </c>
      <c r="B8" s="317" t="s">
        <v>1303</v>
      </c>
      <c r="C8" s="317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s="295" customFormat="1" ht="18.75" x14ac:dyDescent="0.3">
      <c r="A9" s="323" t="s">
        <v>404</v>
      </c>
      <c r="B9" s="317" t="s">
        <v>1241</v>
      </c>
      <c r="C9" s="317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s="295" customFormat="1" ht="18.75" x14ac:dyDescent="0.3">
      <c r="A10" s="323" t="s">
        <v>405</v>
      </c>
      <c r="B10" s="317" t="s">
        <v>1302</v>
      </c>
      <c r="C10" s="317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s="295" customFormat="1" ht="18.75" x14ac:dyDescent="0.3">
      <c r="A11" s="323" t="s">
        <v>406</v>
      </c>
      <c r="B11" s="317" t="s">
        <v>1301</v>
      </c>
      <c r="C11" s="317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s="295" customFormat="1" ht="18.75" x14ac:dyDescent="0.3">
      <c r="A12" s="323" t="s">
        <v>407</v>
      </c>
      <c r="B12" s="317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s="295" customFormat="1" ht="18.75" x14ac:dyDescent="0.3">
      <c r="A13" s="323" t="s">
        <v>408</v>
      </c>
      <c r="B13" s="726" t="s">
        <v>1241</v>
      </c>
      <c r="C13" s="726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s="295" customFormat="1" ht="18.75" x14ac:dyDescent="0.3">
      <c r="A14" s="323" t="s">
        <v>409</v>
      </c>
      <c r="B14" s="726"/>
      <c r="C14" s="726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s="295" customFormat="1" ht="18.75" x14ac:dyDescent="0.3">
      <c r="A15" s="323" t="s">
        <v>410</v>
      </c>
      <c r="B15" s="726"/>
      <c r="C15" s="726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s="295" customFormat="1" ht="18.75" x14ac:dyDescent="0.3">
      <c r="A16" s="323" t="s">
        <v>411</v>
      </c>
      <c r="B16" s="726"/>
      <c r="C16" s="726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s="295" customFormat="1" ht="18.75" x14ac:dyDescent="0.3">
      <c r="A17" s="323" t="s">
        <v>412</v>
      </c>
      <c r="B17" s="726"/>
      <c r="C17" s="726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s="295" customFormat="1" ht="18.75" x14ac:dyDescent="0.3">
      <c r="A18" s="323" t="s">
        <v>413</v>
      </c>
      <c r="B18" s="726"/>
      <c r="C18" s="726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s="295" customFormat="1" ht="18.75" x14ac:dyDescent="0.3">
      <c r="A19" s="323" t="s">
        <v>414</v>
      </c>
      <c r="B19" s="726"/>
      <c r="C19" s="726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s="295" customFormat="1" ht="18.75" x14ac:dyDescent="0.3">
      <c r="A20" s="323" t="s">
        <v>415</v>
      </c>
      <c r="B20" s="726"/>
      <c r="C20" s="726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s="295" customFormat="1" ht="18.75" x14ac:dyDescent="0.3">
      <c r="A21" s="323" t="s">
        <v>416</v>
      </c>
      <c r="B21" s="726" t="s">
        <v>1142</v>
      </c>
      <c r="C21" s="726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s="295" customFormat="1" ht="18.75" x14ac:dyDescent="0.3">
      <c r="A22" s="323" t="s">
        <v>417</v>
      </c>
      <c r="B22" s="726"/>
      <c r="C22" s="726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s="295" customFormat="1" ht="18.75" x14ac:dyDescent="0.3">
      <c r="A23" s="323" t="s">
        <v>418</v>
      </c>
      <c r="B23" s="726"/>
      <c r="C23" s="726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s="295" customFormat="1" ht="18.75" x14ac:dyDescent="0.3">
      <c r="A24" s="323" t="s">
        <v>419</v>
      </c>
      <c r="B24" s="726"/>
      <c r="C24" s="726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s="295" customFormat="1" ht="18.75" x14ac:dyDescent="0.3">
      <c r="A25" s="323" t="s">
        <v>420</v>
      </c>
      <c r="B25" s="726"/>
      <c r="C25" s="726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s="295" customFormat="1" ht="18.75" x14ac:dyDescent="0.3">
      <c r="A26" s="323" t="s">
        <v>421</v>
      </c>
      <c r="B26" s="726"/>
      <c r="C26" s="726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s="295" customFormat="1" ht="18.75" x14ac:dyDescent="0.3">
      <c r="A27" s="323" t="s">
        <v>422</v>
      </c>
      <c r="B27" s="726"/>
      <c r="C27" s="726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s="295" customFormat="1" ht="18.75" x14ac:dyDescent="0.3">
      <c r="A28" s="323" t="s">
        <v>423</v>
      </c>
      <c r="B28" s="726"/>
      <c r="C28" s="726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s="295" customFormat="1" ht="18.75" x14ac:dyDescent="0.3">
      <c r="A29" s="323" t="s">
        <v>424</v>
      </c>
      <c r="B29" s="726"/>
      <c r="C29" s="726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s="295" customFormat="1" ht="30.75" x14ac:dyDescent="0.3">
      <c r="A30" s="323" t="s">
        <v>425</v>
      </c>
      <c r="B30" s="726" t="s">
        <v>1142</v>
      </c>
      <c r="C30" s="726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s="295" customFormat="1" ht="18.75" x14ac:dyDescent="0.3">
      <c r="A31" s="323" t="s">
        <v>426</v>
      </c>
      <c r="B31" s="726"/>
      <c r="C31" s="726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s="295" customFormat="1" ht="18.75" x14ac:dyDescent="0.3">
      <c r="A32" s="323" t="s">
        <v>427</v>
      </c>
      <c r="B32" s="726"/>
      <c r="C32" s="726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s="295" customFormat="1" ht="18.75" x14ac:dyDescent="0.3">
      <c r="A33" s="323" t="s">
        <v>428</v>
      </c>
      <c r="B33" s="726"/>
      <c r="C33" s="726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s="295" customFormat="1" ht="18.75" x14ac:dyDescent="0.3">
      <c r="A34" s="323" t="s">
        <v>429</v>
      </c>
      <c r="B34" s="726"/>
      <c r="C34" s="726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s="295" customFormat="1" ht="18.75" x14ac:dyDescent="0.3">
      <c r="A35" s="323" t="s">
        <v>430</v>
      </c>
      <c r="B35" s="726"/>
      <c r="C35" s="726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s="295" customFormat="1" ht="18.75" x14ac:dyDescent="0.3">
      <c r="A36" s="323" t="s">
        <v>431</v>
      </c>
      <c r="B36" s="726"/>
      <c r="C36" s="726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s="295" customFormat="1" ht="18.75" x14ac:dyDescent="0.3">
      <c r="A37" s="323" t="s">
        <v>432</v>
      </c>
      <c r="B37" s="726"/>
      <c r="C37" s="726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s="295" customFormat="1" ht="18.75" x14ac:dyDescent="0.3">
      <c r="A38" s="323" t="s">
        <v>433</v>
      </c>
      <c r="B38" s="726"/>
      <c r="C38" s="726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s="295" customFormat="1" ht="18.75" x14ac:dyDescent="0.3">
      <c r="A39" s="323" t="s">
        <v>434</v>
      </c>
      <c r="B39" s="726" t="s">
        <v>1299</v>
      </c>
      <c r="C39" s="726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s="295" customFormat="1" ht="30.75" x14ac:dyDescent="0.3">
      <c r="A40" s="323" t="s">
        <v>435</v>
      </c>
      <c r="B40" s="726"/>
      <c r="C40" s="726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s="295" customFormat="1" ht="18.75" x14ac:dyDescent="0.3">
      <c r="A41" s="323" t="s">
        <v>436</v>
      </c>
      <c r="B41" s="726"/>
      <c r="C41" s="726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s="295" customFormat="1" ht="18.75" x14ac:dyDescent="0.3">
      <c r="A42" s="323" t="s">
        <v>437</v>
      </c>
      <c r="B42" s="726"/>
      <c r="C42" s="726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s="295" customFormat="1" ht="33" x14ac:dyDescent="0.3">
      <c r="A43" s="323" t="s">
        <v>438</v>
      </c>
      <c r="B43" s="726" t="s">
        <v>1293</v>
      </c>
      <c r="C43" s="726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s="295" customFormat="1" ht="33" x14ac:dyDescent="0.3">
      <c r="A44" s="323" t="s">
        <v>439</v>
      </c>
      <c r="B44" s="726"/>
      <c r="C44" s="726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s="295" customFormat="1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s="295" customFormat="1" ht="18.75" x14ac:dyDescent="0.3">
      <c r="A46" s="323" t="s">
        <v>441</v>
      </c>
      <c r="B46" s="317" t="s">
        <v>1294</v>
      </c>
      <c r="C46" s="317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s="295" customFormat="1" ht="18.75" x14ac:dyDescent="0.3">
      <c r="A47" s="323" t="s">
        <v>442</v>
      </c>
      <c r="B47" s="726" t="s">
        <v>1294</v>
      </c>
      <c r="C47" s="726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s="295" customFormat="1" ht="18.75" x14ac:dyDescent="0.3">
      <c r="A48" s="323" t="s">
        <v>443</v>
      </c>
      <c r="B48" s="726"/>
      <c r="C48" s="726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s="295" customFormat="1" ht="18.75" x14ac:dyDescent="0.3">
      <c r="A49" s="323" t="s">
        <v>444</v>
      </c>
      <c r="B49" s="726"/>
      <c r="C49" s="726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s="295" customFormat="1" ht="18.75" x14ac:dyDescent="0.3">
      <c r="A50" s="323" t="s">
        <v>445</v>
      </c>
      <c r="B50" s="726"/>
      <c r="C50" s="726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s="295" customFormat="1" ht="18.75" x14ac:dyDescent="0.3">
      <c r="A51" s="323" t="s">
        <v>446</v>
      </c>
      <c r="B51" s="726" t="s">
        <v>1295</v>
      </c>
      <c r="C51" s="726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s="295" customFormat="1" ht="18.75" x14ac:dyDescent="0.3">
      <c r="A52" s="323" t="s">
        <v>447</v>
      </c>
      <c r="B52" s="726"/>
      <c r="C52" s="726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s="295" customFormat="1" ht="18.75" x14ac:dyDescent="0.3">
      <c r="A53" s="323" t="s">
        <v>448</v>
      </c>
      <c r="B53" s="726" t="s">
        <v>1296</v>
      </c>
      <c r="C53" s="726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s="295" customFormat="1" ht="18.75" x14ac:dyDescent="0.3">
      <c r="A54" s="323" t="s">
        <v>449</v>
      </c>
      <c r="B54" s="726"/>
      <c r="C54" s="726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s="295" customFormat="1" ht="18.75" x14ac:dyDescent="0.3">
      <c r="A55" s="323" t="s">
        <v>450</v>
      </c>
      <c r="B55" s="726" t="s">
        <v>1298</v>
      </c>
      <c r="C55" s="726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s="295" customFormat="1" ht="18.75" x14ac:dyDescent="0.3">
      <c r="A56" s="323" t="s">
        <v>451</v>
      </c>
      <c r="B56" s="726"/>
      <c r="C56" s="726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s="295" customFormat="1" ht="18.75" x14ac:dyDescent="0.3">
      <c r="A57" s="323" t="s">
        <v>452</v>
      </c>
      <c r="B57" s="726"/>
      <c r="C57" s="726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s="295" customFormat="1" ht="18.75" x14ac:dyDescent="0.3">
      <c r="A58" s="323" t="s">
        <v>453</v>
      </c>
      <c r="B58" s="726" t="s">
        <v>1241</v>
      </c>
      <c r="C58" s="726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s="295" customFormat="1" ht="33" x14ac:dyDescent="0.3">
      <c r="A59" s="323" t="s">
        <v>454</v>
      </c>
      <c r="B59" s="726"/>
      <c r="C59" s="726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s="295" customFormat="1" ht="18.75" x14ac:dyDescent="0.3">
      <c r="A60" s="323" t="s">
        <v>455</v>
      </c>
      <c r="B60" s="726"/>
      <c r="C60" s="726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s="295" customFormat="1" ht="18.75" x14ac:dyDescent="0.3">
      <c r="A61" s="323" t="s">
        <v>456</v>
      </c>
      <c r="B61" s="726"/>
      <c r="C61" s="726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s="295" customFormat="1" ht="18.75" x14ac:dyDescent="0.3">
      <c r="A62" s="323" t="s">
        <v>457</v>
      </c>
      <c r="B62" s="726"/>
      <c r="C62" s="726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s="295" customFormat="1" ht="18.75" x14ac:dyDescent="0.3">
      <c r="A63" s="323" t="s">
        <v>458</v>
      </c>
      <c r="B63" s="726"/>
      <c r="C63" s="726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s="295" customFormat="1" ht="18.75" x14ac:dyDescent="0.3">
      <c r="A64" s="323" t="s">
        <v>459</v>
      </c>
      <c r="B64" s="726"/>
      <c r="C64" s="726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s="295" customFormat="1" ht="18.75" x14ac:dyDescent="0.3">
      <c r="A65" s="323" t="s">
        <v>460</v>
      </c>
      <c r="B65" s="726"/>
      <c r="C65" s="726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s="295" customFormat="1" ht="18.75" x14ac:dyDescent="0.3">
      <c r="A66" s="323" t="s">
        <v>461</v>
      </c>
      <c r="B66" s="726"/>
      <c r="C66" s="726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s="295" customFormat="1" ht="18.75" x14ac:dyDescent="0.3">
      <c r="A67" s="323" t="s">
        <v>462</v>
      </c>
      <c r="B67" s="726"/>
      <c r="C67" s="726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s="295" customFormat="1" ht="18.75" x14ac:dyDescent="0.3">
      <c r="A68" s="323" t="s">
        <v>463</v>
      </c>
      <c r="B68" s="726"/>
      <c r="C68" s="726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s="295" customFormat="1" ht="18.75" x14ac:dyDescent="0.3">
      <c r="A69" s="323" t="s">
        <v>464</v>
      </c>
      <c r="B69" s="726"/>
      <c r="C69" s="726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s="295" customFormat="1" ht="18.75" x14ac:dyDescent="0.3">
      <c r="A70" s="323" t="s">
        <v>465</v>
      </c>
      <c r="B70" s="726"/>
      <c r="C70" s="726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s="295" customFormat="1" ht="18.75" x14ac:dyDescent="0.3">
      <c r="A71" s="323" t="s">
        <v>466</v>
      </c>
      <c r="B71" s="726"/>
      <c r="C71" s="726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s="295" customFormat="1" ht="18.75" x14ac:dyDescent="0.3">
      <c r="A72" s="323" t="s">
        <v>467</v>
      </c>
      <c r="B72" s="726"/>
      <c r="C72" s="726"/>
      <c r="D72" s="67" t="s">
        <v>975</v>
      </c>
      <c r="E72" s="268">
        <v>2406</v>
      </c>
      <c r="F72" s="20"/>
      <c r="G72" s="21"/>
      <c r="H72" s="22">
        <f t="shared" ref="H72:H117" si="2">F72*0.18+F72</f>
        <v>0</v>
      </c>
      <c r="I72" s="22">
        <f t="shared" ref="I72:I117" si="3">H72*E72</f>
        <v>0</v>
      </c>
      <c r="J72" s="168"/>
    </row>
    <row r="73" spans="1:10" s="295" customFormat="1" ht="33" x14ac:dyDescent="0.3">
      <c r="A73" s="323" t="s">
        <v>468</v>
      </c>
      <c r="B73" s="726" t="s">
        <v>1142</v>
      </c>
      <c r="C73" s="726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s="295" customFormat="1" ht="33" x14ac:dyDescent="0.3">
      <c r="A74" s="323" t="s">
        <v>469</v>
      </c>
      <c r="B74" s="726"/>
      <c r="C74" s="726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s="295" customFormat="1" ht="18.75" x14ac:dyDescent="0.3">
      <c r="A75" s="323" t="s">
        <v>470</v>
      </c>
      <c r="B75" s="726"/>
      <c r="C75" s="726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s="295" customFormat="1" ht="33" x14ac:dyDescent="0.3">
      <c r="A76" s="323" t="s">
        <v>471</v>
      </c>
      <c r="B76" s="726"/>
      <c r="C76" s="726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s="295" customFormat="1" ht="33" x14ac:dyDescent="0.3">
      <c r="A77" s="323" t="s">
        <v>472</v>
      </c>
      <c r="B77" s="726"/>
      <c r="C77" s="726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s="295" customFormat="1" ht="33" x14ac:dyDescent="0.3">
      <c r="A78" s="323" t="s">
        <v>473</v>
      </c>
      <c r="B78" s="726"/>
      <c r="C78" s="726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s="295" customFormat="1" ht="18.75" x14ac:dyDescent="0.3">
      <c r="A79" s="323" t="s">
        <v>474</v>
      </c>
      <c r="B79" s="726"/>
      <c r="C79" s="726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s="295" customFormat="1" ht="33" x14ac:dyDescent="0.3">
      <c r="A80" s="323" t="s">
        <v>475</v>
      </c>
      <c r="B80" s="726"/>
      <c r="C80" s="726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s="295" customFormat="1" ht="18.75" x14ac:dyDescent="0.3">
      <c r="A81" s="323" t="s">
        <v>476</v>
      </c>
      <c r="B81" s="726"/>
      <c r="C81" s="726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s="295" customFormat="1" ht="18.75" x14ac:dyDescent="0.3">
      <c r="A82" s="323" t="s">
        <v>477</v>
      </c>
      <c r="B82" s="726"/>
      <c r="C82" s="726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s="295" customFormat="1" ht="18.75" x14ac:dyDescent="0.3">
      <c r="A83" s="323" t="s">
        <v>478</v>
      </c>
      <c r="B83" s="726"/>
      <c r="C83" s="726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s="295" customFormat="1" ht="18.75" x14ac:dyDescent="0.3">
      <c r="A84" s="323" t="s">
        <v>479</v>
      </c>
      <c r="B84" s="726"/>
      <c r="C84" s="726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s="295" customFormat="1" ht="18.75" x14ac:dyDescent="0.3">
      <c r="A85" s="323" t="s">
        <v>480</v>
      </c>
      <c r="B85" s="726"/>
      <c r="C85" s="726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s="295" customFormat="1" ht="18.75" x14ac:dyDescent="0.3">
      <c r="A86" s="323" t="s">
        <v>481</v>
      </c>
      <c r="B86" s="726"/>
      <c r="C86" s="726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s="295" customFormat="1" ht="18.75" x14ac:dyDescent="0.3">
      <c r="A87" s="323" t="s">
        <v>482</v>
      </c>
      <c r="B87" s="726"/>
      <c r="C87" s="726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s="295" customFormat="1" ht="18.75" x14ac:dyDescent="0.3">
      <c r="A88" s="323" t="s">
        <v>483</v>
      </c>
      <c r="B88" s="726" t="s">
        <v>1142</v>
      </c>
      <c r="C88" s="726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s="295" customFormat="1" ht="18.75" x14ac:dyDescent="0.3">
      <c r="A89" s="323" t="s">
        <v>484</v>
      </c>
      <c r="B89" s="726"/>
      <c r="C89" s="726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s="295" customFormat="1" ht="18.75" x14ac:dyDescent="0.3">
      <c r="A90" s="323" t="s">
        <v>485</v>
      </c>
      <c r="B90" s="726"/>
      <c r="C90" s="726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s="295" customFormat="1" ht="18.75" x14ac:dyDescent="0.3">
      <c r="A91" s="323" t="s">
        <v>486</v>
      </c>
      <c r="B91" s="726"/>
      <c r="C91" s="726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s="295" customFormat="1" ht="18.75" x14ac:dyDescent="0.3">
      <c r="A92" s="323" t="s">
        <v>487</v>
      </c>
      <c r="B92" s="726"/>
      <c r="C92" s="726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s="295" customFormat="1" ht="33" x14ac:dyDescent="0.3">
      <c r="A93" s="323" t="s">
        <v>488</v>
      </c>
      <c r="B93" s="726"/>
      <c r="C93" s="726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s="295" customFormat="1" ht="18.75" x14ac:dyDescent="0.3">
      <c r="A94" s="323" t="s">
        <v>489</v>
      </c>
      <c r="B94" s="726"/>
      <c r="C94" s="726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s="295" customFormat="1" ht="18.75" x14ac:dyDescent="0.3">
      <c r="A95" s="323" t="s">
        <v>490</v>
      </c>
      <c r="B95" s="726"/>
      <c r="C95" s="726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s="295" customFormat="1" ht="33" x14ac:dyDescent="0.3">
      <c r="A96" s="323" t="s">
        <v>491</v>
      </c>
      <c r="B96" s="726"/>
      <c r="C96" s="726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s="295" customFormat="1" ht="33" x14ac:dyDescent="0.3">
      <c r="A97" s="323" t="s">
        <v>492</v>
      </c>
      <c r="B97" s="726" t="s">
        <v>1297</v>
      </c>
      <c r="C97" s="726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s="295" customFormat="1" ht="33" x14ac:dyDescent="0.3">
      <c r="A98" s="323" t="s">
        <v>493</v>
      </c>
      <c r="B98" s="726"/>
      <c r="C98" s="726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s="295" customFormat="1" ht="49.5" x14ac:dyDescent="0.3">
      <c r="A99" s="323" t="s">
        <v>494</v>
      </c>
      <c r="B99" s="726"/>
      <c r="C99" s="726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s="295" customFormat="1" ht="33" x14ac:dyDescent="0.3">
      <c r="A100" s="323" t="s">
        <v>495</v>
      </c>
      <c r="B100" s="726" t="s">
        <v>1298</v>
      </c>
      <c r="C100" s="726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s="295" customFormat="1" ht="33" x14ac:dyDescent="0.3">
      <c r="A101" s="323" t="s">
        <v>496</v>
      </c>
      <c r="B101" s="726"/>
      <c r="C101" s="726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s="295" customFormat="1" ht="49.5" x14ac:dyDescent="0.3">
      <c r="A102" s="323" t="s">
        <v>497</v>
      </c>
      <c r="B102" s="726"/>
      <c r="C102" s="726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s="295" customFormat="1" ht="18.75" x14ac:dyDescent="0.3">
      <c r="A103" s="323" t="s">
        <v>498</v>
      </c>
      <c r="B103" s="726"/>
      <c r="C103" s="726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s="295" customFormat="1" ht="18.75" x14ac:dyDescent="0.3">
      <c r="A104" s="323" t="s">
        <v>499</v>
      </c>
      <c r="B104" s="726"/>
      <c r="C104" s="726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s="295" customFormat="1" ht="18.75" x14ac:dyDescent="0.3">
      <c r="A105" s="323" t="s">
        <v>500</v>
      </c>
      <c r="B105" s="726" t="s">
        <v>1306</v>
      </c>
      <c r="C105" s="726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s="295" customFormat="1" ht="18.75" x14ac:dyDescent="0.3">
      <c r="A106" s="323" t="s">
        <v>501</v>
      </c>
      <c r="B106" s="726"/>
      <c r="C106" s="726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s="295" customFormat="1" ht="18.75" x14ac:dyDescent="0.3">
      <c r="A107" s="323" t="s">
        <v>502</v>
      </c>
      <c r="B107" s="726"/>
      <c r="C107" s="726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s="295" customFormat="1" ht="18.75" x14ac:dyDescent="0.3">
      <c r="A108" s="323" t="s">
        <v>503</v>
      </c>
      <c r="B108" s="726"/>
      <c r="C108" s="726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s="295" customFormat="1" ht="18.75" x14ac:dyDescent="0.3">
      <c r="A109" s="323" t="s">
        <v>504</v>
      </c>
      <c r="B109" s="726"/>
      <c r="C109" s="726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s="295" customFormat="1" ht="18.75" x14ac:dyDescent="0.3">
      <c r="A110" s="323" t="s">
        <v>505</v>
      </c>
      <c r="B110" s="726"/>
      <c r="C110" s="726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s="295" customFormat="1" ht="18.75" x14ac:dyDescent="0.3">
      <c r="A111" s="323" t="s">
        <v>506</v>
      </c>
      <c r="B111" s="726"/>
      <c r="C111" s="726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s="295" customFormat="1" ht="18.75" x14ac:dyDescent="0.3">
      <c r="A112" s="323" t="s">
        <v>507</v>
      </c>
      <c r="B112" s="726"/>
      <c r="C112" s="726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s="295" customFormat="1" ht="18.75" x14ac:dyDescent="0.3">
      <c r="A113" s="323" t="s">
        <v>508</v>
      </c>
      <c r="B113" s="726"/>
      <c r="C113" s="726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s="295" customFormat="1" ht="18.75" x14ac:dyDescent="0.3">
      <c r="A114" s="323" t="s">
        <v>509</v>
      </c>
      <c r="B114" s="726"/>
      <c r="C114" s="726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s="295" customFormat="1" ht="18.75" x14ac:dyDescent="0.3">
      <c r="A115" s="323" t="s">
        <v>510</v>
      </c>
      <c r="B115" s="726"/>
      <c r="C115" s="726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s="295" customFormat="1" ht="18.75" x14ac:dyDescent="0.3">
      <c r="A116" s="323" t="s">
        <v>511</v>
      </c>
      <c r="B116" s="726"/>
      <c r="C116" s="726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s="295" customFormat="1" ht="18.75" x14ac:dyDescent="0.3">
      <c r="A117" s="323" t="s">
        <v>512</v>
      </c>
      <c r="B117" s="726"/>
      <c r="C117" s="726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s="295" customFormat="1" ht="18.75" x14ac:dyDescent="0.3">
      <c r="A118" s="323" t="s">
        <v>513</v>
      </c>
      <c r="B118" s="726" t="s">
        <v>1241</v>
      </c>
      <c r="C118" s="726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ref="H118:H159" si="4">F118*0.18+F118</f>
        <v>3658</v>
      </c>
      <c r="I118" s="22">
        <f t="shared" ref="I118:I159" si="5">H118*E118</f>
        <v>149978</v>
      </c>
      <c r="J118" s="168"/>
    </row>
    <row r="119" spans="1:10" s="295" customFormat="1" ht="18.75" x14ac:dyDescent="0.3">
      <c r="A119" s="323" t="s">
        <v>514</v>
      </c>
      <c r="B119" s="726"/>
      <c r="C119" s="726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s="295" customFormat="1" ht="18.75" x14ac:dyDescent="0.3">
      <c r="A120" s="323" t="s">
        <v>515</v>
      </c>
      <c r="B120" s="317" t="s">
        <v>1241</v>
      </c>
      <c r="C120" s="317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4"/>
        <v>4838</v>
      </c>
      <c r="I120" s="22">
        <f t="shared" si="5"/>
        <v>280604</v>
      </c>
      <c r="J120" s="168"/>
    </row>
    <row r="121" spans="1:10" s="295" customFormat="1" ht="18.75" x14ac:dyDescent="0.3">
      <c r="A121" s="323" t="s">
        <v>516</v>
      </c>
      <c r="B121" s="317" t="s">
        <v>1236</v>
      </c>
      <c r="C121" s="317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4"/>
        <v>4720</v>
      </c>
      <c r="I121" s="22">
        <f t="shared" si="5"/>
        <v>585280</v>
      </c>
      <c r="J121" s="168"/>
    </row>
    <row r="122" spans="1:10" s="295" customFormat="1" ht="18.75" x14ac:dyDescent="0.3">
      <c r="A122" s="323" t="s">
        <v>517</v>
      </c>
      <c r="B122" s="726" t="s">
        <v>1241</v>
      </c>
      <c r="C122" s="726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4"/>
        <v>47970.54</v>
      </c>
      <c r="I122" s="22">
        <f t="shared" si="5"/>
        <v>575646.48</v>
      </c>
      <c r="J122" s="168"/>
    </row>
    <row r="123" spans="1:10" s="295" customFormat="1" ht="18.75" x14ac:dyDescent="0.3">
      <c r="A123" s="323" t="s">
        <v>518</v>
      </c>
      <c r="B123" s="726"/>
      <c r="C123" s="726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s="295" customFormat="1" ht="18.75" x14ac:dyDescent="0.3">
      <c r="A124" s="323" t="s">
        <v>519</v>
      </c>
      <c r="B124" s="317" t="s">
        <v>1241</v>
      </c>
      <c r="C124" s="317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4"/>
        <v>1118.1207999999999</v>
      </c>
      <c r="I124" s="22">
        <f t="shared" si="5"/>
        <v>1788993.2799999998</v>
      </c>
      <c r="J124" s="168"/>
    </row>
    <row r="125" spans="1:10" s="295" customFormat="1" ht="18.75" x14ac:dyDescent="0.3">
      <c r="A125" s="323" t="s">
        <v>520</v>
      </c>
      <c r="B125" s="317" t="s">
        <v>1241</v>
      </c>
      <c r="C125" s="317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4"/>
        <v>9204</v>
      </c>
      <c r="I125" s="22">
        <f t="shared" si="5"/>
        <v>9204</v>
      </c>
      <c r="J125" s="168"/>
    </row>
    <row r="126" spans="1:10" s="295" customFormat="1" ht="18.75" x14ac:dyDescent="0.3">
      <c r="A126" s="323" t="s">
        <v>521</v>
      </c>
      <c r="B126" s="726" t="s">
        <v>1312</v>
      </c>
      <c r="C126" s="726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4"/>
        <v>41064</v>
      </c>
      <c r="I126" s="22">
        <f t="shared" si="5"/>
        <v>82128</v>
      </c>
      <c r="J126" s="169"/>
    </row>
    <row r="127" spans="1:10" s="295" customFormat="1" ht="33" x14ac:dyDescent="0.3">
      <c r="A127" s="323" t="s">
        <v>522</v>
      </c>
      <c r="B127" s="726"/>
      <c r="C127" s="726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4"/>
        <v>5197.8999999999996</v>
      </c>
      <c r="I127" s="22">
        <f t="shared" si="5"/>
        <v>5197.8999999999996</v>
      </c>
      <c r="J127" s="169"/>
    </row>
    <row r="128" spans="1:10" s="295" customFormat="1" ht="18.75" x14ac:dyDescent="0.3">
      <c r="A128" s="323" t="s">
        <v>523</v>
      </c>
      <c r="B128" s="726"/>
      <c r="C128" s="726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4"/>
        <v>69006.399999999994</v>
      </c>
      <c r="I128" s="22">
        <f t="shared" si="5"/>
        <v>138012.79999999999</v>
      </c>
      <c r="J128" s="169"/>
    </row>
    <row r="129" spans="1:10" s="295" customFormat="1" ht="18.75" x14ac:dyDescent="0.3">
      <c r="A129" s="323" t="s">
        <v>524</v>
      </c>
      <c r="B129" s="726"/>
      <c r="C129" s="726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4"/>
        <v>2141.6999999999998</v>
      </c>
      <c r="I129" s="22">
        <f t="shared" si="5"/>
        <v>4283.3999999999996</v>
      </c>
      <c r="J129" s="168"/>
    </row>
    <row r="130" spans="1:10" s="295" customFormat="1" ht="18.75" x14ac:dyDescent="0.3">
      <c r="A130" s="323" t="s">
        <v>525</v>
      </c>
      <c r="B130" s="726"/>
      <c r="C130" s="726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4"/>
        <v>279058.2</v>
      </c>
      <c r="I130" s="22">
        <f t="shared" si="5"/>
        <v>279058.2</v>
      </c>
      <c r="J130" s="168"/>
    </row>
    <row r="131" spans="1:10" s="295" customFormat="1" ht="33" x14ac:dyDescent="0.3">
      <c r="A131" s="323" t="s">
        <v>526</v>
      </c>
      <c r="B131" s="726"/>
      <c r="C131" s="726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4"/>
        <v>188.8</v>
      </c>
      <c r="I131" s="22">
        <f t="shared" si="5"/>
        <v>18880</v>
      </c>
      <c r="J131" s="169"/>
    </row>
    <row r="132" spans="1:10" s="295" customFormat="1" ht="18.75" x14ac:dyDescent="0.3">
      <c r="A132" s="323" t="s">
        <v>527</v>
      </c>
      <c r="B132" s="726" t="s">
        <v>1142</v>
      </c>
      <c r="C132" s="726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4"/>
        <v>34092.559999999998</v>
      </c>
      <c r="I132" s="22">
        <f t="shared" si="5"/>
        <v>2045553.5999999999</v>
      </c>
      <c r="J132" s="309"/>
    </row>
    <row r="133" spans="1:10" s="295" customFormat="1" ht="18.75" x14ac:dyDescent="0.3">
      <c r="A133" s="323" t="s">
        <v>528</v>
      </c>
      <c r="B133" s="726"/>
      <c r="C133" s="726"/>
      <c r="D133" s="201" t="s">
        <v>1092</v>
      </c>
      <c r="E133" s="269">
        <v>60</v>
      </c>
      <c r="F133" s="250">
        <v>4546</v>
      </c>
      <c r="G133" s="251"/>
      <c r="H133" s="22">
        <f t="shared" si="4"/>
        <v>5364.28</v>
      </c>
      <c r="I133" s="22">
        <f t="shared" si="5"/>
        <v>321856.8</v>
      </c>
      <c r="J133" s="309"/>
    </row>
    <row r="134" spans="1:10" s="295" customFormat="1" ht="33" x14ac:dyDescent="0.3">
      <c r="A134" s="323" t="s">
        <v>529</v>
      </c>
      <c r="B134" s="317" t="s">
        <v>1142</v>
      </c>
      <c r="C134" s="317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4"/>
        <v>201592.87560000003</v>
      </c>
      <c r="I134" s="22">
        <f t="shared" si="5"/>
        <v>3427078.8852000004</v>
      </c>
      <c r="J134" s="309"/>
    </row>
    <row r="135" spans="1:10" s="295" customFormat="1" ht="18.75" x14ac:dyDescent="0.3">
      <c r="A135" s="323" t="s">
        <v>530</v>
      </c>
      <c r="B135" s="726" t="s">
        <v>1142</v>
      </c>
      <c r="C135" s="726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4"/>
        <v>35377.780599999998</v>
      </c>
      <c r="I135" s="22">
        <f t="shared" si="5"/>
        <v>566044.48959999997</v>
      </c>
      <c r="J135" s="309"/>
    </row>
    <row r="136" spans="1:10" s="295" customFormat="1" ht="18.75" x14ac:dyDescent="0.3">
      <c r="A136" s="323" t="s">
        <v>531</v>
      </c>
      <c r="B136" s="726"/>
      <c r="C136" s="726"/>
      <c r="D136" s="201" t="s">
        <v>1104</v>
      </c>
      <c r="E136" s="269">
        <v>16</v>
      </c>
      <c r="F136" s="250">
        <v>4968</v>
      </c>
      <c r="G136" s="251"/>
      <c r="H136" s="22">
        <f t="shared" si="4"/>
        <v>5862.24</v>
      </c>
      <c r="I136" s="22">
        <f t="shared" si="5"/>
        <v>93795.839999999997</v>
      </c>
      <c r="J136" s="309"/>
    </row>
    <row r="137" spans="1:10" s="295" customFormat="1" ht="33" x14ac:dyDescent="0.3">
      <c r="A137" s="323" t="s">
        <v>532</v>
      </c>
      <c r="B137" s="726"/>
      <c r="C137" s="726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s="295" customFormat="1" ht="33" x14ac:dyDescent="0.3">
      <c r="A138" s="323" t="s">
        <v>533</v>
      </c>
      <c r="B138" s="726"/>
      <c r="C138" s="726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s="295" customFormat="1" ht="33" x14ac:dyDescent="0.3">
      <c r="A139" s="323" t="s">
        <v>534</v>
      </c>
      <c r="B139" s="726"/>
      <c r="C139" s="726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s="295" customFormat="1" ht="18.75" x14ac:dyDescent="0.3">
      <c r="A140" s="323" t="s">
        <v>535</v>
      </c>
      <c r="B140" s="726"/>
      <c r="C140" s="726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s="295" customFormat="1" ht="18.75" x14ac:dyDescent="0.3">
      <c r="A141" s="323" t="s">
        <v>536</v>
      </c>
      <c r="B141" s="726"/>
      <c r="C141" s="726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s="295" customFormat="1" ht="18.75" x14ac:dyDescent="0.3">
      <c r="A142" s="323" t="s">
        <v>537</v>
      </c>
      <c r="B142" s="726"/>
      <c r="C142" s="726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s="295" customFormat="1" ht="18.75" x14ac:dyDescent="0.3">
      <c r="A143" s="323" t="s">
        <v>538</v>
      </c>
      <c r="B143" s="726" t="s">
        <v>1127</v>
      </c>
      <c r="C143" s="726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s="295" customFormat="1" ht="18.75" x14ac:dyDescent="0.3">
      <c r="A144" s="323" t="s">
        <v>539</v>
      </c>
      <c r="B144" s="726"/>
      <c r="C144" s="726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s="295" customFormat="1" ht="18.75" x14ac:dyDescent="0.3">
      <c r="A145" s="323" t="s">
        <v>540</v>
      </c>
      <c r="B145" s="726"/>
      <c r="C145" s="726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s="295" customFormat="1" ht="18.75" x14ac:dyDescent="0.3">
      <c r="A146" s="323" t="s">
        <v>541</v>
      </c>
      <c r="B146" s="726"/>
      <c r="C146" s="726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s="295" customFormat="1" ht="18.75" x14ac:dyDescent="0.3">
      <c r="A147" s="323" t="s">
        <v>542</v>
      </c>
      <c r="B147" s="726"/>
      <c r="C147" s="726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s="295" customFormat="1" ht="18.75" x14ac:dyDescent="0.3">
      <c r="A148" s="323" t="s">
        <v>543</v>
      </c>
      <c r="B148" s="726"/>
      <c r="C148" s="726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s="295" customFormat="1" ht="18.75" x14ac:dyDescent="0.3">
      <c r="A149" s="323" t="s">
        <v>544</v>
      </c>
      <c r="B149" s="726"/>
      <c r="C149" s="726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s="295" customFormat="1" ht="18.75" x14ac:dyDescent="0.3">
      <c r="A150" s="323" t="s">
        <v>545</v>
      </c>
      <c r="B150" s="726"/>
      <c r="C150" s="726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s="295" customFormat="1" ht="18.75" x14ac:dyDescent="0.3">
      <c r="A151" s="323" t="s">
        <v>546</v>
      </c>
      <c r="B151" s="726"/>
      <c r="C151" s="726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s="295" customFormat="1" ht="18.75" x14ac:dyDescent="0.3">
      <c r="A152" s="323" t="s">
        <v>547</v>
      </c>
      <c r="B152" s="726"/>
      <c r="C152" s="726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s="295" customFormat="1" ht="18.75" x14ac:dyDescent="0.3">
      <c r="A153" s="323" t="s">
        <v>548</v>
      </c>
      <c r="B153" s="726"/>
      <c r="C153" s="726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s="295" customFormat="1" ht="18.75" x14ac:dyDescent="0.3">
      <c r="A154" s="323" t="s">
        <v>549</v>
      </c>
      <c r="B154" s="726"/>
      <c r="C154" s="726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s="295" customFormat="1" ht="18.75" x14ac:dyDescent="0.3">
      <c r="A155" s="323" t="s">
        <v>550</v>
      </c>
      <c r="B155" s="726"/>
      <c r="C155" s="726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s="295" customFormat="1" ht="18.75" x14ac:dyDescent="0.3">
      <c r="A156" s="323" t="s">
        <v>551</v>
      </c>
      <c r="B156" s="726"/>
      <c r="C156" s="726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s="295" customFormat="1" ht="18.75" x14ac:dyDescent="0.3">
      <c r="A157" s="323" t="s">
        <v>552</v>
      </c>
      <c r="B157" s="726"/>
      <c r="C157" s="726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s="295" customFormat="1" ht="33" x14ac:dyDescent="0.3">
      <c r="A158" s="323" t="s">
        <v>553</v>
      </c>
      <c r="B158" s="726"/>
      <c r="C158" s="726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s="295" customFormat="1" ht="33" x14ac:dyDescent="0.3">
      <c r="A159" s="323" t="s">
        <v>554</v>
      </c>
      <c r="B159" s="317" t="s">
        <v>1304</v>
      </c>
      <c r="C159" s="317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s="295" customFormat="1" ht="18.75" x14ac:dyDescent="0.3">
      <c r="A160" s="323" t="s">
        <v>555</v>
      </c>
      <c r="B160" s="317" t="s">
        <v>1142</v>
      </c>
      <c r="C160" s="317" t="s">
        <v>186</v>
      </c>
      <c r="D160" s="180" t="s">
        <v>1231</v>
      </c>
      <c r="E160" s="268">
        <v>20</v>
      </c>
      <c r="F160" s="20"/>
      <c r="G160" s="21" t="s">
        <v>316</v>
      </c>
      <c r="H160" s="22">
        <f t="shared" ref="H160:H166" si="6">F160*0.18+F160</f>
        <v>0</v>
      </c>
      <c r="I160" s="22">
        <f t="shared" ref="I160:I166" si="7">H160*E160</f>
        <v>0</v>
      </c>
      <c r="J160" s="169"/>
    </row>
    <row r="161" spans="1:10" s="295" customFormat="1" ht="18.75" x14ac:dyDescent="0.3">
      <c r="A161" s="323" t="s">
        <v>556</v>
      </c>
      <c r="B161" s="726" t="s">
        <v>1298</v>
      </c>
      <c r="C161" s="726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6"/>
        <v>3298.1</v>
      </c>
      <c r="I161" s="22">
        <f t="shared" si="7"/>
        <v>3298.1</v>
      </c>
      <c r="J161" s="169"/>
    </row>
    <row r="162" spans="1:10" s="295" customFormat="1" ht="33" x14ac:dyDescent="0.3">
      <c r="A162" s="323" t="s">
        <v>557</v>
      </c>
      <c r="B162" s="726"/>
      <c r="C162" s="726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6"/>
        <v>3894</v>
      </c>
      <c r="I162" s="22">
        <f t="shared" si="7"/>
        <v>3894</v>
      </c>
      <c r="J162" s="169"/>
    </row>
    <row r="163" spans="1:10" s="295" customFormat="1" ht="18.75" x14ac:dyDescent="0.3">
      <c r="A163" s="323" t="s">
        <v>558</v>
      </c>
      <c r="B163" s="726"/>
      <c r="C163" s="726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6"/>
        <v>55401</v>
      </c>
      <c r="I163" s="22">
        <f t="shared" si="7"/>
        <v>55401</v>
      </c>
      <c r="J163" s="169"/>
    </row>
    <row r="164" spans="1:10" s="295" customFormat="1" ht="18.75" x14ac:dyDescent="0.3">
      <c r="A164" s="323" t="s">
        <v>559</v>
      </c>
      <c r="B164" s="726" t="s">
        <v>1243</v>
      </c>
      <c r="C164" s="726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6"/>
        <v>6000.0050000000001</v>
      </c>
      <c r="I164" s="22">
        <f t="shared" si="7"/>
        <v>6000.0050000000001</v>
      </c>
      <c r="J164" s="168"/>
    </row>
    <row r="165" spans="1:10" s="295" customFormat="1" ht="18.75" x14ac:dyDescent="0.3">
      <c r="A165" s="323" t="s">
        <v>560</v>
      </c>
      <c r="B165" s="726"/>
      <c r="C165" s="726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6"/>
        <v>329.99880000000002</v>
      </c>
      <c r="I165" s="22">
        <f t="shared" si="7"/>
        <v>49499.82</v>
      </c>
      <c r="J165" s="169"/>
    </row>
    <row r="166" spans="1:10" s="295" customFormat="1" ht="18.75" x14ac:dyDescent="0.3">
      <c r="A166" s="323" t="s">
        <v>561</v>
      </c>
      <c r="B166" s="726"/>
      <c r="C166" s="726"/>
      <c r="D166" s="180" t="s">
        <v>1320</v>
      </c>
      <c r="E166" s="268">
        <v>10</v>
      </c>
      <c r="F166" s="20">
        <v>838.98</v>
      </c>
      <c r="G166" s="21"/>
      <c r="H166" s="22">
        <f t="shared" si="6"/>
        <v>989.99639999999999</v>
      </c>
      <c r="I166" s="22">
        <f t="shared" si="7"/>
        <v>9899.9639999999999</v>
      </c>
      <c r="J166" s="169"/>
    </row>
    <row r="167" spans="1:10" s="295" customFormat="1" ht="18.75" x14ac:dyDescent="0.3">
      <c r="A167" s="323" t="s">
        <v>562</v>
      </c>
      <c r="B167" s="317"/>
      <c r="C167" s="317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ref="H167:H175" si="8">F167*0.18+F167</f>
        <v>354</v>
      </c>
      <c r="I167" s="22">
        <f t="shared" ref="I167:I175" si="9">H167*E167</f>
        <v>125670</v>
      </c>
      <c r="J167" s="168"/>
    </row>
    <row r="168" spans="1:10" s="295" customFormat="1" ht="18.75" x14ac:dyDescent="0.3">
      <c r="A168" s="323" t="s">
        <v>563</v>
      </c>
      <c r="B168" s="317"/>
      <c r="C168" s="317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8"/>
        <v>4307</v>
      </c>
      <c r="I168" s="22">
        <f t="shared" si="9"/>
        <v>8614</v>
      </c>
      <c r="J168" s="168"/>
    </row>
    <row r="169" spans="1:10" s="295" customFormat="1" ht="18.75" x14ac:dyDescent="0.3">
      <c r="A169" s="323" t="s">
        <v>564</v>
      </c>
      <c r="B169" s="317"/>
      <c r="C169" s="317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8"/>
        <v>4720</v>
      </c>
      <c r="I169" s="22">
        <f t="shared" si="9"/>
        <v>174640</v>
      </c>
      <c r="J169" s="168"/>
    </row>
    <row r="170" spans="1:10" s="295" customFormat="1" ht="18.75" x14ac:dyDescent="0.3">
      <c r="A170" s="323" t="s">
        <v>565</v>
      </c>
      <c r="B170" s="317"/>
      <c r="C170" s="317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8"/>
        <v>1416</v>
      </c>
      <c r="I170" s="22">
        <f t="shared" si="9"/>
        <v>84960</v>
      </c>
      <c r="J170" s="168"/>
    </row>
    <row r="171" spans="1:10" s="295" customFormat="1" ht="18.75" x14ac:dyDescent="0.3">
      <c r="A171" s="323" t="s">
        <v>566</v>
      </c>
      <c r="B171" s="730" t="s">
        <v>1321</v>
      </c>
      <c r="C171" s="727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8"/>
        <v>19470</v>
      </c>
      <c r="I171" s="22">
        <f t="shared" si="9"/>
        <v>389400</v>
      </c>
      <c r="J171" s="168"/>
    </row>
    <row r="172" spans="1:10" s="295" customFormat="1" ht="18.75" x14ac:dyDescent="0.3">
      <c r="A172" s="323" t="s">
        <v>567</v>
      </c>
      <c r="B172" s="731"/>
      <c r="C172" s="728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8"/>
        <v>14160</v>
      </c>
      <c r="I172" s="22">
        <f t="shared" si="9"/>
        <v>283200</v>
      </c>
      <c r="J172" s="168"/>
    </row>
    <row r="173" spans="1:10" s="295" customFormat="1" ht="18.75" x14ac:dyDescent="0.3">
      <c r="A173" s="323" t="s">
        <v>568</v>
      </c>
      <c r="B173" s="731"/>
      <c r="C173" s="728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8"/>
        <v>413</v>
      </c>
      <c r="I173" s="22">
        <f t="shared" si="9"/>
        <v>788830</v>
      </c>
      <c r="J173" s="168"/>
    </row>
    <row r="174" spans="1:10" s="295" customFormat="1" ht="18.75" x14ac:dyDescent="0.3">
      <c r="A174" s="323" t="s">
        <v>569</v>
      </c>
      <c r="B174" s="731"/>
      <c r="C174" s="728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8"/>
        <v>13688</v>
      </c>
      <c r="I174" s="22">
        <f t="shared" si="9"/>
        <v>13414240</v>
      </c>
      <c r="J174" s="168"/>
    </row>
    <row r="175" spans="1:10" s="295" customFormat="1" ht="18.75" x14ac:dyDescent="0.3">
      <c r="A175" s="323" t="s">
        <v>570</v>
      </c>
      <c r="B175" s="732"/>
      <c r="C175" s="729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8"/>
        <v>19824</v>
      </c>
      <c r="I175" s="22">
        <f t="shared" si="9"/>
        <v>515424</v>
      </c>
      <c r="J175" s="168"/>
    </row>
    <row r="176" spans="1:10" s="295" customFormat="1" ht="18.75" x14ac:dyDescent="0.3">
      <c r="A176" s="323" t="s">
        <v>571</v>
      </c>
      <c r="B176" s="317"/>
      <c r="C176" s="317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ref="H176:H202" si="10">F176*0.18+F176</f>
        <v>9558</v>
      </c>
      <c r="I176" s="22">
        <f t="shared" ref="I176:I202" si="11">H176*E176</f>
        <v>133812</v>
      </c>
      <c r="J176" s="168"/>
    </row>
    <row r="177" spans="1:10" s="295" customFormat="1" ht="18.75" x14ac:dyDescent="0.3">
      <c r="A177" s="323" t="s">
        <v>572</v>
      </c>
      <c r="B177" s="317"/>
      <c r="C177" s="317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10"/>
        <v>4891.1000000000004</v>
      </c>
      <c r="I177" s="22">
        <f t="shared" si="11"/>
        <v>34237.700000000004</v>
      </c>
      <c r="J177" s="168"/>
    </row>
    <row r="178" spans="1:10" s="295" customFormat="1" ht="18.75" x14ac:dyDescent="0.3">
      <c r="A178" s="323" t="s">
        <v>573</v>
      </c>
      <c r="B178" s="317"/>
      <c r="C178" s="317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10"/>
        <v>16874</v>
      </c>
      <c r="I178" s="22">
        <f t="shared" si="11"/>
        <v>269984</v>
      </c>
      <c r="J178" s="168"/>
    </row>
    <row r="179" spans="1:10" s="295" customFormat="1" ht="18.75" x14ac:dyDescent="0.3">
      <c r="A179" s="323" t="s">
        <v>574</v>
      </c>
      <c r="B179" s="317"/>
      <c r="C179" s="317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10"/>
        <v>5664</v>
      </c>
      <c r="I179" s="22">
        <f t="shared" si="11"/>
        <v>28320</v>
      </c>
      <c r="J179" s="168"/>
    </row>
    <row r="180" spans="1:10" s="295" customFormat="1" ht="18.75" x14ac:dyDescent="0.3">
      <c r="A180" s="323" t="s">
        <v>575</v>
      </c>
      <c r="B180" s="317"/>
      <c r="C180" s="317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10"/>
        <v>8850</v>
      </c>
      <c r="I180" s="22">
        <f t="shared" si="11"/>
        <v>8850</v>
      </c>
      <c r="J180" s="168"/>
    </row>
    <row r="181" spans="1:10" s="295" customFormat="1" ht="18.75" x14ac:dyDescent="0.3">
      <c r="A181" s="323" t="s">
        <v>576</v>
      </c>
      <c r="B181" s="317"/>
      <c r="C181" s="317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10"/>
        <v>9204</v>
      </c>
      <c r="I181" s="22">
        <f t="shared" si="11"/>
        <v>82836</v>
      </c>
      <c r="J181" s="168"/>
    </row>
    <row r="182" spans="1:10" s="295" customFormat="1" ht="18.75" x14ac:dyDescent="0.3">
      <c r="A182" s="323" t="s">
        <v>577</v>
      </c>
      <c r="B182" s="317"/>
      <c r="C182" s="317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10"/>
        <v>79.06</v>
      </c>
      <c r="I182" s="22">
        <f t="shared" si="11"/>
        <v>158120</v>
      </c>
      <c r="J182" s="168"/>
    </row>
    <row r="183" spans="1:10" s="295" customFormat="1" ht="18.75" x14ac:dyDescent="0.3">
      <c r="A183" s="323" t="s">
        <v>578</v>
      </c>
      <c r="B183" s="317"/>
      <c r="C183" s="317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10"/>
        <v>354</v>
      </c>
      <c r="I183" s="22">
        <f t="shared" si="11"/>
        <v>254880</v>
      </c>
      <c r="J183" s="168"/>
    </row>
    <row r="184" spans="1:10" s="295" customFormat="1" ht="18.75" x14ac:dyDescent="0.3">
      <c r="A184" s="323" t="s">
        <v>579</v>
      </c>
      <c r="B184" s="317"/>
      <c r="C184" s="317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10"/>
        <v>40.356000000000002</v>
      </c>
      <c r="I184" s="22">
        <f t="shared" si="11"/>
        <v>8878.32</v>
      </c>
      <c r="J184" s="168"/>
    </row>
    <row r="185" spans="1:10" s="295" customFormat="1" ht="18.75" x14ac:dyDescent="0.3">
      <c r="A185" s="323" t="s">
        <v>580</v>
      </c>
      <c r="B185" s="317"/>
      <c r="C185" s="317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10"/>
        <v>27.777200000000001</v>
      </c>
      <c r="I185" s="22">
        <f t="shared" si="11"/>
        <v>2777.7200000000003</v>
      </c>
      <c r="J185" s="168"/>
    </row>
    <row r="186" spans="1:10" s="295" customFormat="1" ht="18.75" x14ac:dyDescent="0.3">
      <c r="A186" s="323" t="s">
        <v>581</v>
      </c>
      <c r="B186" s="317"/>
      <c r="C186" s="317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10"/>
        <v>236</v>
      </c>
      <c r="I186" s="22">
        <f t="shared" si="11"/>
        <v>63720</v>
      </c>
      <c r="J186" s="168"/>
    </row>
    <row r="187" spans="1:10" s="295" customFormat="1" ht="18.75" x14ac:dyDescent="0.3">
      <c r="A187" s="323" t="s">
        <v>582</v>
      </c>
      <c r="B187" s="317"/>
      <c r="C187" s="317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10"/>
        <v>236</v>
      </c>
      <c r="I187" s="22">
        <f t="shared" si="11"/>
        <v>110920</v>
      </c>
      <c r="J187" s="168"/>
    </row>
    <row r="188" spans="1:10" s="295" customFormat="1" ht="18.75" x14ac:dyDescent="0.3">
      <c r="A188" s="323" t="s">
        <v>583</v>
      </c>
      <c r="B188" s="317"/>
      <c r="C188" s="317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10"/>
        <v>236</v>
      </c>
      <c r="I188" s="22">
        <f t="shared" si="11"/>
        <v>6608</v>
      </c>
      <c r="J188" s="168"/>
    </row>
    <row r="189" spans="1:10" s="295" customFormat="1" ht="18.75" x14ac:dyDescent="0.3">
      <c r="A189" s="323" t="s">
        <v>584</v>
      </c>
      <c r="B189" s="317"/>
      <c r="C189" s="317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10"/>
        <v>236</v>
      </c>
      <c r="I189" s="22">
        <f t="shared" si="11"/>
        <v>4720</v>
      </c>
      <c r="J189" s="168"/>
    </row>
    <row r="190" spans="1:10" s="295" customFormat="1" ht="18.75" x14ac:dyDescent="0.3">
      <c r="A190" s="323" t="s">
        <v>585</v>
      </c>
      <c r="B190" s="317"/>
      <c r="C190" s="317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10"/>
        <v>82.6</v>
      </c>
      <c r="I190" s="22">
        <f t="shared" si="11"/>
        <v>371700</v>
      </c>
      <c r="J190" s="168"/>
    </row>
    <row r="191" spans="1:10" s="295" customFormat="1" ht="18.75" x14ac:dyDescent="0.3">
      <c r="A191" s="323" t="s">
        <v>586</v>
      </c>
      <c r="B191" s="317"/>
      <c r="C191" s="317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10"/>
        <v>82.6</v>
      </c>
      <c r="I191" s="22">
        <f t="shared" si="11"/>
        <v>334530</v>
      </c>
      <c r="J191" s="168"/>
    </row>
    <row r="192" spans="1:10" s="295" customFormat="1" ht="18.75" x14ac:dyDescent="0.3">
      <c r="A192" s="323" t="s">
        <v>587</v>
      </c>
      <c r="B192" s="317"/>
      <c r="C192" s="317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10"/>
        <v>82.6</v>
      </c>
      <c r="I192" s="22">
        <f t="shared" si="11"/>
        <v>966419.99999999988</v>
      </c>
      <c r="J192" s="168"/>
    </row>
    <row r="193" spans="1:10" s="295" customFormat="1" ht="18.75" x14ac:dyDescent="0.3">
      <c r="A193" s="323" t="s">
        <v>588</v>
      </c>
      <c r="B193" s="317"/>
      <c r="C193" s="317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10"/>
        <v>82.6</v>
      </c>
      <c r="I193" s="22">
        <f t="shared" si="11"/>
        <v>1152270</v>
      </c>
      <c r="J193" s="168"/>
    </row>
    <row r="194" spans="1:10" s="295" customFormat="1" ht="18.75" x14ac:dyDescent="0.3">
      <c r="A194" s="323" t="s">
        <v>589</v>
      </c>
      <c r="B194" s="317"/>
      <c r="C194" s="317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10"/>
        <v>82.6</v>
      </c>
      <c r="I194" s="22">
        <f t="shared" si="11"/>
        <v>570931.19999999995</v>
      </c>
      <c r="J194" s="168"/>
    </row>
    <row r="195" spans="1:10" s="295" customFormat="1" ht="18.75" x14ac:dyDescent="0.3">
      <c r="A195" s="323" t="s">
        <v>590</v>
      </c>
      <c r="B195" s="317"/>
      <c r="C195" s="317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10"/>
        <v>82.6</v>
      </c>
      <c r="I195" s="22">
        <f t="shared" si="11"/>
        <v>780570</v>
      </c>
      <c r="J195" s="168"/>
    </row>
    <row r="196" spans="1:10" s="295" customFormat="1" ht="18.75" x14ac:dyDescent="0.3">
      <c r="A196" s="323" t="s">
        <v>1077</v>
      </c>
      <c r="B196" s="317"/>
      <c r="C196" s="317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10"/>
        <v>82.6</v>
      </c>
      <c r="I196" s="22">
        <f t="shared" si="11"/>
        <v>297360</v>
      </c>
      <c r="J196" s="168"/>
    </row>
    <row r="197" spans="1:10" s="295" customFormat="1" ht="18.75" x14ac:dyDescent="0.3">
      <c r="A197" s="323" t="s">
        <v>1078</v>
      </c>
      <c r="B197" s="317"/>
      <c r="C197" s="317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10"/>
        <v>2950</v>
      </c>
      <c r="I197" s="22">
        <f t="shared" si="11"/>
        <v>354000</v>
      </c>
      <c r="J197" s="168"/>
    </row>
    <row r="198" spans="1:10" s="295" customFormat="1" ht="19.5" customHeight="1" x14ac:dyDescent="0.3">
      <c r="A198" s="323" t="s">
        <v>1079</v>
      </c>
      <c r="B198" s="317"/>
      <c r="C198" s="317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10"/>
        <v>708</v>
      </c>
      <c r="I198" s="22">
        <f t="shared" si="11"/>
        <v>198240</v>
      </c>
      <c r="J198" s="168"/>
    </row>
    <row r="199" spans="1:10" s="295" customFormat="1" ht="18.75" x14ac:dyDescent="0.3">
      <c r="A199" s="323" t="s">
        <v>1080</v>
      </c>
      <c r="B199" s="317"/>
      <c r="C199" s="317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10"/>
        <v>424.8</v>
      </c>
      <c r="I199" s="22">
        <f t="shared" si="11"/>
        <v>110872.8</v>
      </c>
      <c r="J199" s="168"/>
    </row>
    <row r="200" spans="1:10" s="295" customFormat="1" ht="18.75" x14ac:dyDescent="0.3">
      <c r="A200" s="323" t="s">
        <v>1081</v>
      </c>
      <c r="B200" s="317"/>
      <c r="C200" s="317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si="10"/>
        <v>10974</v>
      </c>
      <c r="I200" s="22">
        <f t="shared" si="11"/>
        <v>746232</v>
      </c>
      <c r="J200" s="312"/>
    </row>
    <row r="201" spans="1:10" s="295" customFormat="1" ht="18.75" x14ac:dyDescent="0.3">
      <c r="A201" s="323" t="s">
        <v>1082</v>
      </c>
      <c r="B201" s="317"/>
      <c r="C201" s="317"/>
      <c r="D201" s="67" t="s">
        <v>887</v>
      </c>
      <c r="E201" s="268">
        <v>400</v>
      </c>
      <c r="F201" s="20">
        <v>324</v>
      </c>
      <c r="G201" s="21" t="s">
        <v>247</v>
      </c>
      <c r="H201" s="22">
        <f t="shared" si="10"/>
        <v>382.32</v>
      </c>
      <c r="I201" s="22">
        <f t="shared" si="11"/>
        <v>152928</v>
      </c>
      <c r="J201" s="168"/>
    </row>
    <row r="202" spans="1:10" s="295" customFormat="1" ht="18.75" x14ac:dyDescent="0.3">
      <c r="A202" s="323" t="s">
        <v>1129</v>
      </c>
      <c r="B202" s="317"/>
      <c r="C202" s="317"/>
      <c r="D202" s="67" t="s">
        <v>888</v>
      </c>
      <c r="E202" s="268">
        <v>1000</v>
      </c>
      <c r="F202" s="20">
        <v>4290</v>
      </c>
      <c r="G202" s="21" t="s">
        <v>249</v>
      </c>
      <c r="H202" s="22">
        <f t="shared" si="10"/>
        <v>5062.2</v>
      </c>
      <c r="I202" s="22">
        <f t="shared" si="11"/>
        <v>5062200</v>
      </c>
      <c r="J202" s="168"/>
    </row>
    <row r="203" spans="1:10" s="295" customFormat="1" ht="18.75" x14ac:dyDescent="0.3">
      <c r="A203" s="323" t="s">
        <v>1130</v>
      </c>
      <c r="B203" s="317"/>
      <c r="C203" s="317"/>
      <c r="D203" s="67" t="s">
        <v>889</v>
      </c>
      <c r="E203" s="268">
        <v>1100</v>
      </c>
      <c r="F203" s="20">
        <v>700</v>
      </c>
      <c r="G203" s="21" t="s">
        <v>253</v>
      </c>
      <c r="H203" s="22">
        <f t="shared" ref="H203:H234" si="12">F203*0.18+F203</f>
        <v>826</v>
      </c>
      <c r="I203" s="22">
        <f t="shared" ref="I203:I234" si="13">H203*E203</f>
        <v>908600</v>
      </c>
      <c r="J203" s="168"/>
    </row>
    <row r="204" spans="1:10" s="295" customFormat="1" ht="18.75" x14ac:dyDescent="0.3">
      <c r="A204" s="323" t="s">
        <v>1131</v>
      </c>
      <c r="B204" s="317"/>
      <c r="C204" s="317"/>
      <c r="D204" s="67" t="s">
        <v>896</v>
      </c>
      <c r="E204" s="268">
        <v>500</v>
      </c>
      <c r="F204" s="20">
        <v>47</v>
      </c>
      <c r="G204" s="21" t="s">
        <v>269</v>
      </c>
      <c r="H204" s="22">
        <f t="shared" si="12"/>
        <v>55.46</v>
      </c>
      <c r="I204" s="22">
        <f t="shared" si="13"/>
        <v>27730</v>
      </c>
      <c r="J204" s="168"/>
    </row>
    <row r="205" spans="1:10" s="295" customFormat="1" ht="18.75" x14ac:dyDescent="0.3">
      <c r="A205" s="323" t="s">
        <v>1132</v>
      </c>
      <c r="B205" s="317"/>
      <c r="C205" s="317"/>
      <c r="D205" s="67" t="s">
        <v>897</v>
      </c>
      <c r="E205" s="268">
        <v>31</v>
      </c>
      <c r="F205" s="20">
        <v>1200</v>
      </c>
      <c r="G205" s="21" t="s">
        <v>271</v>
      </c>
      <c r="H205" s="22">
        <f t="shared" si="12"/>
        <v>1416</v>
      </c>
      <c r="I205" s="22">
        <f t="shared" si="13"/>
        <v>43896</v>
      </c>
      <c r="J205" s="168"/>
    </row>
    <row r="206" spans="1:10" s="295" customFormat="1" ht="18.75" x14ac:dyDescent="0.3">
      <c r="A206" s="323" t="s">
        <v>1133</v>
      </c>
      <c r="B206" s="317"/>
      <c r="C206" s="317"/>
      <c r="D206" s="67" t="s">
        <v>898</v>
      </c>
      <c r="E206" s="268">
        <v>5</v>
      </c>
      <c r="F206" s="20">
        <v>2100</v>
      </c>
      <c r="G206" s="21" t="s">
        <v>273</v>
      </c>
      <c r="H206" s="22">
        <f t="shared" si="12"/>
        <v>2478</v>
      </c>
      <c r="I206" s="22">
        <f t="shared" si="13"/>
        <v>12390</v>
      </c>
      <c r="J206" s="168"/>
    </row>
    <row r="207" spans="1:10" s="295" customFormat="1" ht="18.75" x14ac:dyDescent="0.3">
      <c r="A207" s="323" t="s">
        <v>1134</v>
      </c>
      <c r="B207" s="317"/>
      <c r="C207" s="317"/>
      <c r="D207" s="286" t="s">
        <v>1173</v>
      </c>
      <c r="E207" s="269">
        <v>69</v>
      </c>
      <c r="F207" s="250">
        <v>100</v>
      </c>
      <c r="G207" s="251" t="s">
        <v>329</v>
      </c>
      <c r="H207" s="22">
        <f t="shared" si="12"/>
        <v>118</v>
      </c>
      <c r="I207" s="22">
        <f t="shared" si="13"/>
        <v>8142</v>
      </c>
      <c r="J207" s="313"/>
    </row>
    <row r="208" spans="1:10" s="295" customFormat="1" ht="18.75" x14ac:dyDescent="0.3">
      <c r="A208" s="323" t="s">
        <v>1135</v>
      </c>
      <c r="B208" s="317"/>
      <c r="C208" s="317"/>
      <c r="D208" s="286" t="s">
        <v>764</v>
      </c>
      <c r="E208" s="269">
        <v>522</v>
      </c>
      <c r="F208" s="250">
        <v>70</v>
      </c>
      <c r="G208" s="251" t="s">
        <v>331</v>
      </c>
      <c r="H208" s="22">
        <f t="shared" si="12"/>
        <v>82.6</v>
      </c>
      <c r="I208" s="22">
        <f t="shared" si="13"/>
        <v>43117.2</v>
      </c>
      <c r="J208" s="313"/>
    </row>
    <row r="209" spans="1:10" s="295" customFormat="1" x14ac:dyDescent="0.3">
      <c r="A209" s="323" t="s">
        <v>1136</v>
      </c>
      <c r="B209" s="317"/>
      <c r="C209" s="317"/>
      <c r="D209" s="286" t="s">
        <v>1176</v>
      </c>
      <c r="E209" s="150">
        <v>38</v>
      </c>
      <c r="F209" s="250">
        <v>40</v>
      </c>
      <c r="G209" s="68"/>
      <c r="H209" s="22">
        <f t="shared" si="12"/>
        <v>47.2</v>
      </c>
      <c r="I209" s="22">
        <f t="shared" si="13"/>
        <v>1793.6000000000001</v>
      </c>
      <c r="J209" s="313"/>
    </row>
    <row r="210" spans="1:10" s="295" customFormat="1" x14ac:dyDescent="0.3">
      <c r="A210" s="323" t="s">
        <v>1137</v>
      </c>
      <c r="B210" s="317"/>
      <c r="C210" s="317"/>
      <c r="D210" s="286" t="s">
        <v>924</v>
      </c>
      <c r="E210" s="150">
        <v>138</v>
      </c>
      <c r="F210" s="250">
        <v>100</v>
      </c>
      <c r="G210" s="251" t="s">
        <v>324</v>
      </c>
      <c r="H210" s="22">
        <f t="shared" si="12"/>
        <v>118</v>
      </c>
      <c r="I210" s="22">
        <f t="shared" si="13"/>
        <v>16284</v>
      </c>
      <c r="J210" s="313"/>
    </row>
    <row r="211" spans="1:10" s="295" customFormat="1" x14ac:dyDescent="0.3">
      <c r="A211" s="323" t="s">
        <v>1138</v>
      </c>
      <c r="B211" s="317"/>
      <c r="C211" s="317"/>
      <c r="D211" s="286" t="s">
        <v>1177</v>
      </c>
      <c r="E211" s="150">
        <v>3850</v>
      </c>
      <c r="F211" s="250">
        <v>20</v>
      </c>
      <c r="G211" s="251" t="s">
        <v>349</v>
      </c>
      <c r="H211" s="22">
        <f t="shared" si="12"/>
        <v>23.6</v>
      </c>
      <c r="I211" s="22">
        <f t="shared" si="13"/>
        <v>90860</v>
      </c>
      <c r="J211" s="313"/>
    </row>
    <row r="212" spans="1:10" s="295" customFormat="1" x14ac:dyDescent="0.3">
      <c r="A212" s="323" t="s">
        <v>1139</v>
      </c>
      <c r="B212" s="317"/>
      <c r="C212" s="317"/>
      <c r="D212" s="286" t="s">
        <v>1178</v>
      </c>
      <c r="E212" s="150">
        <v>272</v>
      </c>
      <c r="F212" s="250">
        <v>40</v>
      </c>
      <c r="G212" s="251" t="s">
        <v>345</v>
      </c>
      <c r="H212" s="22">
        <f t="shared" si="12"/>
        <v>47.2</v>
      </c>
      <c r="I212" s="22">
        <f t="shared" si="13"/>
        <v>12838.400000000001</v>
      </c>
      <c r="J212" s="313"/>
    </row>
    <row r="213" spans="1:10" s="295" customFormat="1" x14ac:dyDescent="0.3">
      <c r="A213" s="323" t="s">
        <v>1140</v>
      </c>
      <c r="B213" s="317"/>
      <c r="C213" s="317"/>
      <c r="D213" s="286" t="s">
        <v>1179</v>
      </c>
      <c r="E213" s="150">
        <v>472</v>
      </c>
      <c r="F213" s="250">
        <v>40</v>
      </c>
      <c r="G213" s="251" t="s">
        <v>343</v>
      </c>
      <c r="H213" s="22">
        <f t="shared" si="12"/>
        <v>47.2</v>
      </c>
      <c r="I213" s="22">
        <f t="shared" si="13"/>
        <v>22278.400000000001</v>
      </c>
      <c r="J213" s="313"/>
    </row>
    <row r="214" spans="1:10" s="295" customFormat="1" x14ac:dyDescent="0.3">
      <c r="A214" s="323" t="s">
        <v>1141</v>
      </c>
      <c r="B214" s="317"/>
      <c r="C214" s="320"/>
      <c r="D214" s="286" t="s">
        <v>1180</v>
      </c>
      <c r="E214" s="150">
        <v>2990</v>
      </c>
      <c r="F214" s="250">
        <v>40</v>
      </c>
      <c r="G214" s="68"/>
      <c r="H214" s="22">
        <f t="shared" si="12"/>
        <v>47.2</v>
      </c>
      <c r="I214" s="22">
        <f t="shared" si="13"/>
        <v>141128</v>
      </c>
      <c r="J214" s="313"/>
    </row>
    <row r="215" spans="1:10" s="295" customFormat="1" x14ac:dyDescent="0.3">
      <c r="A215" s="323" t="s">
        <v>1211</v>
      </c>
      <c r="B215" s="317"/>
      <c r="C215" s="320"/>
      <c r="D215" s="286" t="s">
        <v>1181</v>
      </c>
      <c r="E215" s="150">
        <v>27</v>
      </c>
      <c r="F215" s="250">
        <v>80</v>
      </c>
      <c r="G215" s="68"/>
      <c r="H215" s="22">
        <f t="shared" si="12"/>
        <v>94.4</v>
      </c>
      <c r="I215" s="22">
        <f t="shared" si="13"/>
        <v>2548.8000000000002</v>
      </c>
      <c r="J215" s="313"/>
    </row>
    <row r="216" spans="1:10" s="295" customFormat="1" x14ac:dyDescent="0.3">
      <c r="A216" s="323" t="s">
        <v>1212</v>
      </c>
      <c r="B216" s="317"/>
      <c r="C216" s="320"/>
      <c r="D216" s="286" t="s">
        <v>1182</v>
      </c>
      <c r="E216" s="150">
        <v>151</v>
      </c>
      <c r="F216" s="250">
        <v>50</v>
      </c>
      <c r="G216" s="68"/>
      <c r="H216" s="22">
        <f t="shared" si="12"/>
        <v>59</v>
      </c>
      <c r="I216" s="22">
        <f t="shared" si="13"/>
        <v>8909</v>
      </c>
      <c r="J216" s="313"/>
    </row>
    <row r="217" spans="1:10" s="295" customFormat="1" x14ac:dyDescent="0.3">
      <c r="A217" s="323" t="s">
        <v>1213</v>
      </c>
      <c r="B217" s="317"/>
      <c r="C217" s="317"/>
      <c r="D217" s="286" t="s">
        <v>1183</v>
      </c>
      <c r="E217" s="150">
        <v>4044</v>
      </c>
      <c r="F217" s="250">
        <v>30</v>
      </c>
      <c r="G217" s="251" t="s">
        <v>339</v>
      </c>
      <c r="H217" s="22">
        <f t="shared" si="12"/>
        <v>35.4</v>
      </c>
      <c r="I217" s="22">
        <f t="shared" si="13"/>
        <v>143157.6</v>
      </c>
      <c r="J217" s="313"/>
    </row>
    <row r="218" spans="1:10" s="295" customFormat="1" x14ac:dyDescent="0.3">
      <c r="A218" s="323" t="s">
        <v>1226</v>
      </c>
      <c r="B218" s="317"/>
      <c r="C218" s="320"/>
      <c r="D218" s="286" t="s">
        <v>1205</v>
      </c>
      <c r="E218" s="150">
        <v>92</v>
      </c>
      <c r="F218" s="250">
        <v>60</v>
      </c>
      <c r="G218" s="68"/>
      <c r="H218" s="22">
        <f t="shared" si="12"/>
        <v>70.8</v>
      </c>
      <c r="I218" s="22">
        <f t="shared" si="13"/>
        <v>6513.5999999999995</v>
      </c>
      <c r="J218" s="313"/>
    </row>
    <row r="219" spans="1:10" s="295" customFormat="1" x14ac:dyDescent="0.3">
      <c r="A219" s="323" t="s">
        <v>1232</v>
      </c>
      <c r="B219" s="317"/>
      <c r="C219" s="320"/>
      <c r="D219" s="286" t="s">
        <v>1206</v>
      </c>
      <c r="E219" s="150">
        <v>67</v>
      </c>
      <c r="F219" s="250">
        <v>60</v>
      </c>
      <c r="G219" s="68"/>
      <c r="H219" s="22">
        <f t="shared" si="12"/>
        <v>70.8</v>
      </c>
      <c r="I219" s="22">
        <f t="shared" si="13"/>
        <v>4743.5999999999995</v>
      </c>
      <c r="J219" s="313"/>
    </row>
    <row r="220" spans="1:10" s="295" customFormat="1" x14ac:dyDescent="0.3">
      <c r="A220" s="323" t="s">
        <v>1233</v>
      </c>
      <c r="B220" s="317"/>
      <c r="C220" s="320"/>
      <c r="D220" s="286" t="s">
        <v>1207</v>
      </c>
      <c r="E220" s="150">
        <v>71</v>
      </c>
      <c r="F220" s="250">
        <v>60</v>
      </c>
      <c r="G220" s="68"/>
      <c r="H220" s="22">
        <f t="shared" si="12"/>
        <v>70.8</v>
      </c>
      <c r="I220" s="22">
        <f t="shared" si="13"/>
        <v>5026.8</v>
      </c>
      <c r="J220" s="313"/>
    </row>
    <row r="221" spans="1:10" s="295" customFormat="1" x14ac:dyDescent="0.3">
      <c r="A221" s="323" t="s">
        <v>1271</v>
      </c>
      <c r="B221" s="317"/>
      <c r="C221" s="320"/>
      <c r="D221" s="286" t="s">
        <v>1184</v>
      </c>
      <c r="E221" s="150">
        <v>1351</v>
      </c>
      <c r="F221" s="250">
        <v>70</v>
      </c>
      <c r="G221" s="68"/>
      <c r="H221" s="22">
        <f t="shared" si="12"/>
        <v>82.6</v>
      </c>
      <c r="I221" s="22">
        <f t="shared" si="13"/>
        <v>111592.59999999999</v>
      </c>
      <c r="J221" s="313"/>
    </row>
    <row r="222" spans="1:10" s="295" customFormat="1" x14ac:dyDescent="0.3">
      <c r="A222" s="323" t="s">
        <v>1272</v>
      </c>
      <c r="B222" s="317"/>
      <c r="C222" s="320"/>
      <c r="D222" s="286" t="s">
        <v>1185</v>
      </c>
      <c r="E222" s="150">
        <v>27</v>
      </c>
      <c r="F222" s="250">
        <v>10</v>
      </c>
      <c r="G222" s="68"/>
      <c r="H222" s="22">
        <f t="shared" si="12"/>
        <v>11.8</v>
      </c>
      <c r="I222" s="22">
        <f t="shared" si="13"/>
        <v>318.60000000000002</v>
      </c>
      <c r="J222" s="313"/>
    </row>
    <row r="223" spans="1:10" s="295" customFormat="1" x14ac:dyDescent="0.3">
      <c r="A223" s="323" t="s">
        <v>1273</v>
      </c>
      <c r="B223" s="317"/>
      <c r="C223" s="320"/>
      <c r="D223" s="286" t="s">
        <v>1186</v>
      </c>
      <c r="E223" s="150">
        <v>25</v>
      </c>
      <c r="F223" s="250">
        <v>10</v>
      </c>
      <c r="G223" s="68"/>
      <c r="H223" s="22">
        <f t="shared" si="12"/>
        <v>11.8</v>
      </c>
      <c r="I223" s="22">
        <f t="shared" si="13"/>
        <v>295</v>
      </c>
      <c r="J223" s="313"/>
    </row>
    <row r="224" spans="1:10" s="295" customFormat="1" x14ac:dyDescent="0.3">
      <c r="A224" s="323" t="s">
        <v>1274</v>
      </c>
      <c r="B224" s="317"/>
      <c r="C224" s="320"/>
      <c r="D224" s="286" t="s">
        <v>1187</v>
      </c>
      <c r="E224" s="150">
        <v>192</v>
      </c>
      <c r="F224" s="250">
        <v>30</v>
      </c>
      <c r="G224" s="68"/>
      <c r="H224" s="22">
        <f t="shared" si="12"/>
        <v>35.4</v>
      </c>
      <c r="I224" s="22">
        <f t="shared" si="13"/>
        <v>6796.7999999999993</v>
      </c>
      <c r="J224" s="313"/>
    </row>
    <row r="225" spans="1:10" s="295" customFormat="1" x14ac:dyDescent="0.3">
      <c r="A225" s="323" t="s">
        <v>1275</v>
      </c>
      <c r="B225" s="317"/>
      <c r="C225" s="320"/>
      <c r="D225" s="286" t="s">
        <v>1188</v>
      </c>
      <c r="E225" s="150">
        <v>42</v>
      </c>
      <c r="F225" s="250">
        <v>30</v>
      </c>
      <c r="G225" s="68"/>
      <c r="H225" s="22">
        <f t="shared" si="12"/>
        <v>35.4</v>
      </c>
      <c r="I225" s="22">
        <f t="shared" si="13"/>
        <v>1486.8</v>
      </c>
      <c r="J225" s="313"/>
    </row>
    <row r="226" spans="1:10" s="295" customFormat="1" x14ac:dyDescent="0.3">
      <c r="A226" s="323" t="s">
        <v>1276</v>
      </c>
      <c r="B226" s="317"/>
      <c r="C226" s="320"/>
      <c r="D226" s="286" t="s">
        <v>1189</v>
      </c>
      <c r="E226" s="150">
        <v>3502</v>
      </c>
      <c r="F226" s="250">
        <v>50</v>
      </c>
      <c r="G226" s="68"/>
      <c r="H226" s="22">
        <f t="shared" si="12"/>
        <v>59</v>
      </c>
      <c r="I226" s="22">
        <f t="shared" si="13"/>
        <v>206618</v>
      </c>
      <c r="J226" s="313"/>
    </row>
    <row r="227" spans="1:10" s="295" customFormat="1" x14ac:dyDescent="0.3">
      <c r="A227" s="323" t="s">
        <v>1277</v>
      </c>
      <c r="B227" s="317"/>
      <c r="C227" s="320"/>
      <c r="D227" s="286" t="s">
        <v>1195</v>
      </c>
      <c r="E227" s="150">
        <v>302</v>
      </c>
      <c r="F227" s="250">
        <v>50</v>
      </c>
      <c r="G227" s="68"/>
      <c r="H227" s="22">
        <f t="shared" si="12"/>
        <v>59</v>
      </c>
      <c r="I227" s="22">
        <f t="shared" si="13"/>
        <v>17818</v>
      </c>
      <c r="J227" s="313"/>
    </row>
    <row r="228" spans="1:10" s="295" customFormat="1" x14ac:dyDescent="0.3">
      <c r="A228" s="323" t="s">
        <v>1278</v>
      </c>
      <c r="B228" s="317"/>
      <c r="C228" s="320"/>
      <c r="D228" s="286" t="s">
        <v>1190</v>
      </c>
      <c r="E228" s="150">
        <v>12</v>
      </c>
      <c r="F228" s="250">
        <v>40</v>
      </c>
      <c r="G228" s="68"/>
      <c r="H228" s="22">
        <f t="shared" si="12"/>
        <v>47.2</v>
      </c>
      <c r="I228" s="22">
        <f t="shared" si="13"/>
        <v>566.40000000000009</v>
      </c>
      <c r="J228" s="313"/>
    </row>
    <row r="229" spans="1:10" s="295" customFormat="1" x14ac:dyDescent="0.3">
      <c r="A229" s="323" t="s">
        <v>1279</v>
      </c>
      <c r="B229" s="317"/>
      <c r="C229" s="320"/>
      <c r="D229" s="286" t="s">
        <v>1196</v>
      </c>
      <c r="E229" s="150">
        <v>40</v>
      </c>
      <c r="F229" s="250">
        <v>50</v>
      </c>
      <c r="G229" s="68"/>
      <c r="H229" s="22">
        <f t="shared" si="12"/>
        <v>59</v>
      </c>
      <c r="I229" s="22">
        <f t="shared" si="13"/>
        <v>2360</v>
      </c>
      <c r="J229" s="313"/>
    </row>
    <row r="230" spans="1:10" s="295" customFormat="1" x14ac:dyDescent="0.3">
      <c r="A230" s="323" t="s">
        <v>1280</v>
      </c>
      <c r="B230" s="317"/>
      <c r="C230" s="320"/>
      <c r="D230" s="286" t="s">
        <v>1191</v>
      </c>
      <c r="E230" s="150">
        <v>8</v>
      </c>
      <c r="F230" s="250">
        <v>50</v>
      </c>
      <c r="G230" s="68"/>
      <c r="H230" s="22">
        <f t="shared" si="12"/>
        <v>59</v>
      </c>
      <c r="I230" s="22">
        <f t="shared" si="13"/>
        <v>472</v>
      </c>
      <c r="J230" s="313"/>
    </row>
    <row r="231" spans="1:10" s="295" customFormat="1" x14ac:dyDescent="0.3">
      <c r="A231" s="323" t="s">
        <v>1281</v>
      </c>
      <c r="B231" s="317"/>
      <c r="C231" s="320"/>
      <c r="D231" s="286" t="s">
        <v>1192</v>
      </c>
      <c r="E231" s="150">
        <v>8</v>
      </c>
      <c r="F231" s="250">
        <v>40</v>
      </c>
      <c r="G231" s="68"/>
      <c r="H231" s="22">
        <f t="shared" si="12"/>
        <v>47.2</v>
      </c>
      <c r="I231" s="22">
        <f t="shared" si="13"/>
        <v>377.6</v>
      </c>
      <c r="J231" s="313"/>
    </row>
    <row r="232" spans="1:10" s="295" customFormat="1" x14ac:dyDescent="0.3">
      <c r="A232" s="323" t="s">
        <v>1282</v>
      </c>
      <c r="B232" s="317"/>
      <c r="C232" s="320"/>
      <c r="D232" s="286" t="s">
        <v>1193</v>
      </c>
      <c r="E232" s="150">
        <v>10</v>
      </c>
      <c r="F232" s="250">
        <v>40</v>
      </c>
      <c r="G232" s="68"/>
      <c r="H232" s="22">
        <f t="shared" si="12"/>
        <v>47.2</v>
      </c>
      <c r="I232" s="22">
        <f t="shared" si="13"/>
        <v>472</v>
      </c>
      <c r="J232" s="313"/>
    </row>
    <row r="233" spans="1:10" s="295" customFormat="1" x14ac:dyDescent="0.3">
      <c r="A233" s="323" t="s">
        <v>1283</v>
      </c>
      <c r="B233" s="317"/>
      <c r="C233" s="320"/>
      <c r="D233" s="286" t="s">
        <v>1197</v>
      </c>
      <c r="E233" s="150">
        <v>191</v>
      </c>
      <c r="F233" s="250">
        <v>50</v>
      </c>
      <c r="G233" s="68"/>
      <c r="H233" s="22">
        <f t="shared" si="12"/>
        <v>59</v>
      </c>
      <c r="I233" s="22">
        <f t="shared" si="13"/>
        <v>11269</v>
      </c>
      <c r="J233" s="313"/>
    </row>
    <row r="234" spans="1:10" s="295" customFormat="1" x14ac:dyDescent="0.3">
      <c r="A234" s="323" t="s">
        <v>1284</v>
      </c>
      <c r="B234" s="317"/>
      <c r="C234" s="320"/>
      <c r="D234" s="286" t="s">
        <v>1194</v>
      </c>
      <c r="E234" s="150">
        <v>160</v>
      </c>
      <c r="F234" s="250">
        <v>50</v>
      </c>
      <c r="G234" s="68"/>
      <c r="H234" s="22">
        <f t="shared" si="12"/>
        <v>59</v>
      </c>
      <c r="I234" s="22">
        <f t="shared" si="13"/>
        <v>9440</v>
      </c>
      <c r="J234" s="313"/>
    </row>
    <row r="235" spans="1:10" s="295" customFormat="1" x14ac:dyDescent="0.3">
      <c r="A235" s="323" t="s">
        <v>1285</v>
      </c>
      <c r="B235" s="317"/>
      <c r="C235" s="320"/>
      <c r="D235" s="286" t="s">
        <v>1198</v>
      </c>
      <c r="E235" s="150">
        <v>5</v>
      </c>
      <c r="F235" s="250">
        <v>50</v>
      </c>
      <c r="G235" s="68"/>
      <c r="H235" s="22">
        <f t="shared" ref="H235:H244" si="14">F235*0.18+F235</f>
        <v>59</v>
      </c>
      <c r="I235" s="22">
        <f t="shared" ref="I235:I244" si="15">H235*E235</f>
        <v>295</v>
      </c>
      <c r="J235" s="313"/>
    </row>
    <row r="236" spans="1:10" s="295" customFormat="1" x14ac:dyDescent="0.3">
      <c r="A236" s="323" t="s">
        <v>1286</v>
      </c>
      <c r="B236" s="317"/>
      <c r="C236" s="320"/>
      <c r="D236" s="286" t="s">
        <v>1199</v>
      </c>
      <c r="E236" s="150">
        <v>460</v>
      </c>
      <c r="F236" s="250">
        <v>90</v>
      </c>
      <c r="G236" s="68"/>
      <c r="H236" s="22">
        <f t="shared" si="14"/>
        <v>106.2</v>
      </c>
      <c r="I236" s="22">
        <f t="shared" si="15"/>
        <v>48852</v>
      </c>
      <c r="J236" s="313"/>
    </row>
    <row r="237" spans="1:10" s="295" customFormat="1" x14ac:dyDescent="0.3">
      <c r="A237" s="323" t="s">
        <v>1287</v>
      </c>
      <c r="B237" s="317"/>
      <c r="C237" s="320"/>
      <c r="D237" s="286" t="s">
        <v>1200</v>
      </c>
      <c r="E237" s="150">
        <v>950</v>
      </c>
      <c r="F237" s="250">
        <v>40</v>
      </c>
      <c r="G237" s="68"/>
      <c r="H237" s="22">
        <f t="shared" si="14"/>
        <v>47.2</v>
      </c>
      <c r="I237" s="22">
        <f t="shared" si="15"/>
        <v>44840</v>
      </c>
      <c r="J237" s="313"/>
    </row>
    <row r="238" spans="1:10" s="295" customFormat="1" x14ac:dyDescent="0.3">
      <c r="A238" s="323" t="s">
        <v>1288</v>
      </c>
      <c r="B238" s="317"/>
      <c r="C238" s="320"/>
      <c r="D238" s="286" t="s">
        <v>1201</v>
      </c>
      <c r="E238" s="150">
        <v>936</v>
      </c>
      <c r="F238" s="250">
        <v>50</v>
      </c>
      <c r="G238" s="68"/>
      <c r="H238" s="22">
        <f t="shared" si="14"/>
        <v>59</v>
      </c>
      <c r="I238" s="22">
        <f t="shared" si="15"/>
        <v>55224</v>
      </c>
      <c r="J238" s="313"/>
    </row>
    <row r="239" spans="1:10" s="295" customFormat="1" x14ac:dyDescent="0.3">
      <c r="A239" s="323" t="s">
        <v>1289</v>
      </c>
      <c r="B239" s="317"/>
      <c r="C239" s="320"/>
      <c r="D239" s="286" t="s">
        <v>1202</v>
      </c>
      <c r="E239" s="150">
        <v>952</v>
      </c>
      <c r="F239" s="250">
        <v>50</v>
      </c>
      <c r="G239" s="68"/>
      <c r="H239" s="22">
        <f t="shared" si="14"/>
        <v>59</v>
      </c>
      <c r="I239" s="22">
        <f t="shared" si="15"/>
        <v>56168</v>
      </c>
      <c r="J239" s="313"/>
    </row>
    <row r="240" spans="1:10" s="295" customFormat="1" x14ac:dyDescent="0.3">
      <c r="A240" s="323" t="s">
        <v>1290</v>
      </c>
      <c r="B240" s="317"/>
      <c r="C240" s="320"/>
      <c r="D240" s="286" t="s">
        <v>1203</v>
      </c>
      <c r="E240" s="150">
        <v>5576</v>
      </c>
      <c r="F240" s="250">
        <v>30</v>
      </c>
      <c r="G240" s="68"/>
      <c r="H240" s="22">
        <f t="shared" si="14"/>
        <v>35.4</v>
      </c>
      <c r="I240" s="22">
        <f t="shared" si="15"/>
        <v>197390.4</v>
      </c>
      <c r="J240" s="313"/>
    </row>
    <row r="241" spans="1:10" s="295" customFormat="1" ht="18.75" x14ac:dyDescent="0.3">
      <c r="A241" s="323" t="s">
        <v>1291</v>
      </c>
      <c r="B241" s="317"/>
      <c r="C241" s="317"/>
      <c r="D241" s="180" t="s">
        <v>921</v>
      </c>
      <c r="E241" s="268">
        <v>60000</v>
      </c>
      <c r="F241" s="20">
        <v>150</v>
      </c>
      <c r="G241" s="21" t="s">
        <v>316</v>
      </c>
      <c r="H241" s="22">
        <f t="shared" si="14"/>
        <v>177</v>
      </c>
      <c r="I241" s="22">
        <f t="shared" si="15"/>
        <v>10620000</v>
      </c>
      <c r="J241" s="169"/>
    </row>
    <row r="242" spans="1:10" s="295" customFormat="1" ht="18.75" x14ac:dyDescent="0.3">
      <c r="A242" s="323" t="s">
        <v>1292</v>
      </c>
      <c r="B242" s="317"/>
      <c r="C242" s="317"/>
      <c r="D242" s="180" t="s">
        <v>1210</v>
      </c>
      <c r="E242" s="268">
        <v>216</v>
      </c>
      <c r="F242" s="20">
        <v>190</v>
      </c>
      <c r="G242" s="21"/>
      <c r="H242" s="22">
        <f t="shared" si="14"/>
        <v>224.2</v>
      </c>
      <c r="I242" s="22">
        <f t="shared" si="15"/>
        <v>48427.199999999997</v>
      </c>
      <c r="J242" s="169"/>
    </row>
    <row r="243" spans="1:10" s="295" customFormat="1" ht="18.75" x14ac:dyDescent="0.3">
      <c r="A243" s="323" t="s">
        <v>1316</v>
      </c>
      <c r="B243" s="317"/>
      <c r="C243" s="317"/>
      <c r="D243" s="180" t="s">
        <v>1209</v>
      </c>
      <c r="E243" s="268">
        <v>31</v>
      </c>
      <c r="F243" s="20">
        <v>150</v>
      </c>
      <c r="G243" s="21" t="s">
        <v>316</v>
      </c>
      <c r="H243" s="22">
        <f t="shared" si="14"/>
        <v>177</v>
      </c>
      <c r="I243" s="22">
        <f t="shared" si="15"/>
        <v>5487</v>
      </c>
      <c r="J243" s="169"/>
    </row>
    <row r="244" spans="1:10" s="295" customFormat="1" ht="18.75" x14ac:dyDescent="0.3">
      <c r="A244" s="323" t="s">
        <v>1322</v>
      </c>
      <c r="B244" s="317"/>
      <c r="C244" s="317"/>
      <c r="D244" s="180" t="s">
        <v>1319</v>
      </c>
      <c r="E244" s="268">
        <v>1830</v>
      </c>
      <c r="F244" s="20"/>
      <c r="G244" s="21" t="s">
        <v>316</v>
      </c>
      <c r="H244" s="22">
        <f t="shared" si="14"/>
        <v>0</v>
      </c>
      <c r="I244" s="22">
        <f t="shared" si="15"/>
        <v>0</v>
      </c>
      <c r="J244" s="169"/>
    </row>
    <row r="245" spans="1:10" s="295" customFormat="1" ht="50.25" customHeight="1" x14ac:dyDescent="0.3">
      <c r="A245" s="323" t="s">
        <v>1323</v>
      </c>
      <c r="B245" s="317"/>
      <c r="C245" s="317"/>
      <c r="D245" s="180" t="s">
        <v>1313</v>
      </c>
      <c r="E245" s="268">
        <v>330</v>
      </c>
      <c r="F245" s="20"/>
      <c r="G245" s="21" t="s">
        <v>316</v>
      </c>
      <c r="H245" s="22">
        <f t="shared" ref="H245" si="16">F245*0.18+F245</f>
        <v>0</v>
      </c>
      <c r="I245" s="22">
        <f t="shared" ref="I245" si="17">H245*E245</f>
        <v>0</v>
      </c>
      <c r="J245" s="169" t="s">
        <v>1314</v>
      </c>
    </row>
    <row r="246" spans="1:10" s="295" customFormat="1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s="295" customFormat="1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  <row r="248" spans="1:10" s="295" customFormat="1" x14ac:dyDescent="0.3">
      <c r="A248" s="153"/>
      <c r="B248" s="321"/>
      <c r="C248" s="322"/>
      <c r="D248" s="153"/>
      <c r="E248" s="153"/>
      <c r="F248" s="153"/>
      <c r="G248" s="153"/>
      <c r="H248" s="153"/>
      <c r="I248" s="153"/>
      <c r="J248" s="153"/>
    </row>
  </sheetData>
  <mergeCells count="54">
    <mergeCell ref="H6:I6"/>
    <mergeCell ref="A1:J1"/>
    <mergeCell ref="A2:J2"/>
    <mergeCell ref="A3:J3"/>
    <mergeCell ref="A4:J4"/>
    <mergeCell ref="A5:J5"/>
    <mergeCell ref="C13:C20"/>
    <mergeCell ref="B13:B20"/>
    <mergeCell ref="C21:C29"/>
    <mergeCell ref="B21:B29"/>
    <mergeCell ref="C30:C38"/>
    <mergeCell ref="B30:B38"/>
    <mergeCell ref="C39:C42"/>
    <mergeCell ref="B39:B42"/>
    <mergeCell ref="C43:C44"/>
    <mergeCell ref="B43:B44"/>
    <mergeCell ref="C47:C50"/>
    <mergeCell ref="B47:B50"/>
    <mergeCell ref="C51:C52"/>
    <mergeCell ref="B51:B52"/>
    <mergeCell ref="C53:C54"/>
    <mergeCell ref="B53:B54"/>
    <mergeCell ref="C55:C57"/>
    <mergeCell ref="B55:B57"/>
    <mergeCell ref="C58:C72"/>
    <mergeCell ref="B58:B72"/>
    <mergeCell ref="C73:C87"/>
    <mergeCell ref="B73:B87"/>
    <mergeCell ref="C88:C96"/>
    <mergeCell ref="B88:B96"/>
    <mergeCell ref="C97:C99"/>
    <mergeCell ref="B97:B99"/>
    <mergeCell ref="C100:C104"/>
    <mergeCell ref="B100:B104"/>
    <mergeCell ref="C132:C133"/>
    <mergeCell ref="B132:B133"/>
    <mergeCell ref="C105:C117"/>
    <mergeCell ref="B105:B117"/>
    <mergeCell ref="C118:C119"/>
    <mergeCell ref="B118:B119"/>
    <mergeCell ref="C122:C123"/>
    <mergeCell ref="B122:B123"/>
    <mergeCell ref="C126:C131"/>
    <mergeCell ref="B126:B131"/>
    <mergeCell ref="C164:C166"/>
    <mergeCell ref="B164:B166"/>
    <mergeCell ref="C171:C175"/>
    <mergeCell ref="B171:B175"/>
    <mergeCell ref="C135:C142"/>
    <mergeCell ref="B135:B142"/>
    <mergeCell ref="C143:C158"/>
    <mergeCell ref="B143:B158"/>
    <mergeCell ref="C161:C163"/>
    <mergeCell ref="B161:B163"/>
  </mergeCells>
  <pageMargins left="0.15748031496062992" right="0.15748031496062992" top="0.31496062992125984" bottom="0.74803149606299213" header="0.15748031496062992" footer="0.31496062992125984"/>
  <pageSetup scale="59" orientation="landscape" r:id="rId1"/>
  <headerFooter>
    <oddFooter>Página &amp;P</oddFooter>
  </headerFooter>
  <rowBreaks count="6" manualBreakCount="6">
    <brk id="38" max="16383" man="1"/>
    <brk id="72" max="16383" man="1"/>
    <brk id="104" max="16383" man="1"/>
    <brk id="134" max="16383" man="1"/>
    <brk id="163" max="16383" man="1"/>
    <brk id="19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90" t="s">
        <v>1148</v>
      </c>
      <c r="B1" s="690"/>
      <c r="C1" s="690"/>
      <c r="D1" s="690"/>
      <c r="E1" s="690"/>
      <c r="F1" s="690"/>
      <c r="G1" s="690"/>
      <c r="H1" s="690"/>
      <c r="I1" s="690"/>
      <c r="J1" s="690"/>
    </row>
    <row r="2" spans="1:10" ht="18" x14ac:dyDescent="0.25">
      <c r="A2" s="701" t="s">
        <v>592</v>
      </c>
      <c r="B2" s="701"/>
      <c r="C2" s="701"/>
      <c r="D2" s="701"/>
      <c r="E2" s="701"/>
      <c r="F2" s="701"/>
      <c r="G2" s="701"/>
      <c r="H2" s="701"/>
      <c r="I2" s="701"/>
      <c r="J2" s="701"/>
    </row>
    <row r="3" spans="1:10" ht="20.25" x14ac:dyDescent="0.3">
      <c r="A3" s="718" t="s">
        <v>953</v>
      </c>
      <c r="B3" s="718"/>
      <c r="C3" s="718"/>
      <c r="D3" s="718"/>
      <c r="E3" s="718"/>
      <c r="F3" s="718"/>
      <c r="G3" s="718"/>
      <c r="H3" s="718"/>
      <c r="I3" s="718"/>
      <c r="J3" s="718"/>
    </row>
    <row r="4" spans="1:10" x14ac:dyDescent="0.3">
      <c r="A4" s="714"/>
      <c r="B4" s="714"/>
      <c r="C4" s="714"/>
      <c r="D4" s="714"/>
      <c r="E4" s="714"/>
      <c r="F4" s="714"/>
      <c r="G4" s="714"/>
      <c r="H4" s="714"/>
      <c r="I4" s="714"/>
      <c r="J4" s="714"/>
    </row>
    <row r="5" spans="1:10" ht="18" x14ac:dyDescent="0.25">
      <c r="A5" s="715" t="s">
        <v>1326</v>
      </c>
      <c r="B5" s="715"/>
      <c r="C5" s="715"/>
      <c r="D5" s="715"/>
      <c r="E5" s="715"/>
      <c r="F5" s="715"/>
      <c r="G5" s="715"/>
      <c r="H5" s="715"/>
      <c r="I5" s="715"/>
      <c r="J5" s="715"/>
    </row>
    <row r="6" spans="1:10" x14ac:dyDescent="0.3">
      <c r="D6" s="4"/>
      <c r="E6" s="4"/>
      <c r="F6" s="4"/>
      <c r="G6" s="4"/>
      <c r="H6" s="671"/>
      <c r="I6" s="671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8" t="s">
        <v>1303</v>
      </c>
      <c r="C8" s="328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8" t="s">
        <v>1241</v>
      </c>
      <c r="C9" s="328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8" t="s">
        <v>1302</v>
      </c>
      <c r="C10" s="328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ht="18.75" x14ac:dyDescent="0.3">
      <c r="A11" s="323" t="s">
        <v>406</v>
      </c>
      <c r="B11" s="328" t="s">
        <v>1301</v>
      </c>
      <c r="C11" s="328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8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26" t="s">
        <v>1241</v>
      </c>
      <c r="C13" s="726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26"/>
      <c r="C14" s="726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26"/>
      <c r="C15" s="726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26"/>
      <c r="C16" s="726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26"/>
      <c r="C17" s="726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26"/>
      <c r="C18" s="726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26"/>
      <c r="C19" s="726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26"/>
      <c r="C20" s="726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26" t="s">
        <v>1142</v>
      </c>
      <c r="C21" s="726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26"/>
      <c r="C22" s="726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26"/>
      <c r="C23" s="726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26"/>
      <c r="C24" s="726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26"/>
      <c r="C25" s="726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26"/>
      <c r="C26" s="726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26"/>
      <c r="C27" s="726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26"/>
      <c r="C28" s="726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26"/>
      <c r="C29" s="726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26" t="s">
        <v>1142</v>
      </c>
      <c r="C30" s="726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26"/>
      <c r="C31" s="726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26"/>
      <c r="C32" s="726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26"/>
      <c r="C33" s="726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26"/>
      <c r="C34" s="726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26"/>
      <c r="C35" s="726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26"/>
      <c r="C36" s="726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26"/>
      <c r="C37" s="726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26"/>
      <c r="C38" s="726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26" t="s">
        <v>1299</v>
      </c>
      <c r="C39" s="726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26"/>
      <c r="C40" s="726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ht="18.75" x14ac:dyDescent="0.3">
      <c r="A41" s="323" t="s">
        <v>436</v>
      </c>
      <c r="B41" s="726"/>
      <c r="C41" s="726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26"/>
      <c r="C42" s="726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26" t="s">
        <v>1293</v>
      </c>
      <c r="C43" s="726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26"/>
      <c r="C44" s="726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8" t="s">
        <v>1294</v>
      </c>
      <c r="C46" s="328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26" t="s">
        <v>1294</v>
      </c>
      <c r="C47" s="726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26"/>
      <c r="C48" s="726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26"/>
      <c r="C49" s="726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26"/>
      <c r="C50" s="726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26" t="s">
        <v>1295</v>
      </c>
      <c r="C51" s="726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26"/>
      <c r="C52" s="726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26" t="s">
        <v>1296</v>
      </c>
      <c r="C53" s="726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26"/>
      <c r="C54" s="726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26" t="s">
        <v>1298</v>
      </c>
      <c r="C55" s="726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26"/>
      <c r="C56" s="726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26"/>
      <c r="C57" s="726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26" t="s">
        <v>1241</v>
      </c>
      <c r="C58" s="726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26"/>
      <c r="C59" s="726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26"/>
      <c r="C60" s="726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26"/>
      <c r="C61" s="726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26"/>
      <c r="C62" s="726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26"/>
      <c r="C63" s="726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26"/>
      <c r="C64" s="726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26"/>
      <c r="C65" s="726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26"/>
      <c r="C66" s="726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26"/>
      <c r="C67" s="726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26"/>
      <c r="C68" s="726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26"/>
      <c r="C69" s="726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26"/>
      <c r="C70" s="726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26"/>
      <c r="C71" s="726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26"/>
      <c r="C72" s="726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26" t="s">
        <v>1142</v>
      </c>
      <c r="C73" s="726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26"/>
      <c r="C74" s="726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26"/>
      <c r="C75" s="726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26"/>
      <c r="C76" s="726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26"/>
      <c r="C77" s="726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26"/>
      <c r="C78" s="726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26"/>
      <c r="C79" s="726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26"/>
      <c r="C80" s="726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26"/>
      <c r="C81" s="726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26"/>
      <c r="C82" s="726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26"/>
      <c r="C83" s="726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26"/>
      <c r="C84" s="726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26"/>
      <c r="C85" s="726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26"/>
      <c r="C86" s="726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26"/>
      <c r="C87" s="726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26" t="s">
        <v>1142</v>
      </c>
      <c r="C88" s="726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26"/>
      <c r="C89" s="726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26"/>
      <c r="C90" s="726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26"/>
      <c r="C91" s="726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26"/>
      <c r="C92" s="726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26"/>
      <c r="C93" s="726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26"/>
      <c r="C94" s="726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26"/>
      <c r="C95" s="726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26"/>
      <c r="C96" s="726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26" t="s">
        <v>1297</v>
      </c>
      <c r="C97" s="726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26"/>
      <c r="C98" s="726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26"/>
      <c r="C99" s="726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26" t="s">
        <v>1298</v>
      </c>
      <c r="C100" s="726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26"/>
      <c r="C101" s="726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26"/>
      <c r="C102" s="726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26"/>
      <c r="C103" s="726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26"/>
      <c r="C104" s="726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26" t="s">
        <v>1306</v>
      </c>
      <c r="C105" s="726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26"/>
      <c r="C106" s="726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26"/>
      <c r="C107" s="726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26"/>
      <c r="C108" s="726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26"/>
      <c r="C109" s="726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26"/>
      <c r="C110" s="726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26"/>
      <c r="C111" s="726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26"/>
      <c r="C112" s="726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26"/>
      <c r="C113" s="726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26"/>
      <c r="C114" s="726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26"/>
      <c r="C115" s="726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26"/>
      <c r="C116" s="726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26"/>
      <c r="C117" s="726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26" t="s">
        <v>1241</v>
      </c>
      <c r="C118" s="726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26"/>
      <c r="C119" s="726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8" t="s">
        <v>1241</v>
      </c>
      <c r="C120" s="328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8" t="s">
        <v>1236</v>
      </c>
      <c r="C121" s="328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26" t="s">
        <v>1241</v>
      </c>
      <c r="C122" s="726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26"/>
      <c r="C123" s="726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8" t="s">
        <v>1241</v>
      </c>
      <c r="C124" s="328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8" t="s">
        <v>1241</v>
      </c>
      <c r="C125" s="328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26" t="s">
        <v>1312</v>
      </c>
      <c r="C126" s="726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26"/>
      <c r="C127" s="726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26"/>
      <c r="C128" s="726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26"/>
      <c r="C129" s="726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26"/>
      <c r="C130" s="726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26"/>
      <c r="C131" s="726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26" t="s">
        <v>1142</v>
      </c>
      <c r="C132" s="726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26"/>
      <c r="C133" s="726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8" t="s">
        <v>1142</v>
      </c>
      <c r="C134" s="328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26" t="s">
        <v>1142</v>
      </c>
      <c r="C135" s="726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26"/>
      <c r="C136" s="726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26"/>
      <c r="C137" s="726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26"/>
      <c r="C138" s="726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26"/>
      <c r="C139" s="726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26"/>
      <c r="C140" s="726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26"/>
      <c r="C141" s="726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26"/>
      <c r="C142" s="726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26" t="s">
        <v>1127</v>
      </c>
      <c r="C143" s="726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26"/>
      <c r="C144" s="726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26"/>
      <c r="C145" s="726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26"/>
      <c r="C146" s="726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26"/>
      <c r="C147" s="726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26"/>
      <c r="C148" s="726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26"/>
      <c r="C149" s="726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26"/>
      <c r="C150" s="726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26"/>
      <c r="C151" s="726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26"/>
      <c r="C152" s="726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26"/>
      <c r="C153" s="726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26"/>
      <c r="C154" s="726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26"/>
      <c r="C155" s="726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26"/>
      <c r="C156" s="726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26"/>
      <c r="C157" s="726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26"/>
      <c r="C158" s="726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8" t="s">
        <v>1304</v>
      </c>
      <c r="C159" s="328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8" t="s">
        <v>1142</v>
      </c>
      <c r="C160" s="328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26" t="s">
        <v>1298</v>
      </c>
      <c r="C161" s="726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26"/>
      <c r="C162" s="726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26"/>
      <c r="C163" s="726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26" t="s">
        <v>1243</v>
      </c>
      <c r="C164" s="726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26"/>
      <c r="C165" s="726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26"/>
      <c r="C166" s="726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8"/>
      <c r="C167" s="328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8"/>
      <c r="C168" s="328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8"/>
      <c r="C169" s="328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8"/>
      <c r="C170" s="328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30" t="s">
        <v>1321</v>
      </c>
      <c r="C171" s="727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31"/>
      <c r="C172" s="728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31"/>
      <c r="C173" s="728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31"/>
      <c r="C174" s="728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32"/>
      <c r="C175" s="729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8"/>
      <c r="C176" s="328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8"/>
      <c r="C177" s="328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8"/>
      <c r="C178" s="328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8"/>
      <c r="C179" s="328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8"/>
      <c r="C180" s="328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8"/>
      <c r="C181" s="328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8"/>
      <c r="C182" s="328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8"/>
      <c r="C183" s="328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8"/>
      <c r="C184" s="328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8"/>
      <c r="C185" s="328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8"/>
      <c r="C186" s="328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8"/>
      <c r="C187" s="328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8"/>
      <c r="C188" s="328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8"/>
      <c r="C189" s="328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8"/>
      <c r="C190" s="328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8"/>
      <c r="C191" s="328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8"/>
      <c r="C192" s="328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8"/>
      <c r="C193" s="328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8"/>
      <c r="C194" s="328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8"/>
      <c r="C195" s="328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8"/>
      <c r="C196" s="328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8"/>
      <c r="C197" s="328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8"/>
      <c r="C198" s="328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8"/>
      <c r="C199" s="328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8"/>
      <c r="C200" s="328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8"/>
      <c r="C201" s="328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8"/>
      <c r="C202" s="328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8"/>
      <c r="C203" s="328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8"/>
      <c r="C204" s="328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8"/>
      <c r="C205" s="328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8"/>
      <c r="C206" s="328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8"/>
      <c r="C207" s="328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8"/>
      <c r="C208" s="328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8"/>
      <c r="C209" s="328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8"/>
      <c r="C210" s="328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8"/>
      <c r="C211" s="328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8"/>
      <c r="C212" s="328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8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8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8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8"/>
      <c r="C216" s="328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8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8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8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8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8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8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8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8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8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8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8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8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8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8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8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8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8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8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8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8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8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8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8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8"/>
      <c r="C240" s="328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8"/>
      <c r="C241" s="328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8"/>
      <c r="C242" s="328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8"/>
      <c r="C243" s="328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8"/>
      <c r="C244" s="328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H6:I6"/>
    <mergeCell ref="A1:J1"/>
    <mergeCell ref="A2:J2"/>
    <mergeCell ref="A3:J3"/>
    <mergeCell ref="A4:J4"/>
    <mergeCell ref="A5:J5"/>
    <mergeCell ref="B13:B20"/>
    <mergeCell ref="C13:C20"/>
    <mergeCell ref="B21:B29"/>
    <mergeCell ref="C21:C29"/>
    <mergeCell ref="B30:B38"/>
    <mergeCell ref="C30:C38"/>
    <mergeCell ref="B39:B42"/>
    <mergeCell ref="C39:C42"/>
    <mergeCell ref="B43:B44"/>
    <mergeCell ref="C43:C44"/>
    <mergeCell ref="B47:B50"/>
    <mergeCell ref="C47:C50"/>
    <mergeCell ref="B51:B52"/>
    <mergeCell ref="C51:C52"/>
    <mergeCell ref="B53:B54"/>
    <mergeCell ref="C53:C54"/>
    <mergeCell ref="B55:B57"/>
    <mergeCell ref="C55:C57"/>
    <mergeCell ref="B58:B72"/>
    <mergeCell ref="C58:C72"/>
    <mergeCell ref="B73:B87"/>
    <mergeCell ref="C73:C87"/>
    <mergeCell ref="B88:B96"/>
    <mergeCell ref="C88:C96"/>
    <mergeCell ref="B97:B99"/>
    <mergeCell ref="C97:C99"/>
    <mergeCell ref="B100:B104"/>
    <mergeCell ref="C100:C104"/>
    <mergeCell ref="B105:B117"/>
    <mergeCell ref="C105:C117"/>
    <mergeCell ref="B118:B119"/>
    <mergeCell ref="C118:C119"/>
    <mergeCell ref="B122:B123"/>
    <mergeCell ref="C122:C123"/>
    <mergeCell ref="B126:B131"/>
    <mergeCell ref="C126:C131"/>
    <mergeCell ref="B132:B133"/>
    <mergeCell ref="C132:C133"/>
    <mergeCell ref="B135:B142"/>
    <mergeCell ref="C135:C142"/>
    <mergeCell ref="B143:B158"/>
    <mergeCell ref="C143:C158"/>
    <mergeCell ref="B161:B163"/>
    <mergeCell ref="C161:C163"/>
    <mergeCell ref="B164:B166"/>
    <mergeCell ref="C164:C166"/>
    <mergeCell ref="B171:B175"/>
    <mergeCell ref="C171:C175"/>
  </mergeCells>
  <pageMargins left="0.15748031496062992" right="0.23622047244094491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zoomScaleNormal="100" workbookViewId="0">
      <selection activeCell="A134" sqref="A134:XFD134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90" t="s">
        <v>1148</v>
      </c>
      <c r="B1" s="690"/>
      <c r="C1" s="690"/>
      <c r="D1" s="690"/>
      <c r="E1" s="690"/>
      <c r="F1" s="690"/>
      <c r="G1" s="690"/>
      <c r="H1" s="690"/>
      <c r="I1" s="690"/>
      <c r="J1" s="690"/>
    </row>
    <row r="2" spans="1:10" ht="18" x14ac:dyDescent="0.25">
      <c r="A2" s="701" t="s">
        <v>592</v>
      </c>
      <c r="B2" s="701"/>
      <c r="C2" s="701"/>
      <c r="D2" s="701"/>
      <c r="E2" s="701"/>
      <c r="F2" s="701"/>
      <c r="G2" s="701"/>
      <c r="H2" s="701"/>
      <c r="I2" s="701"/>
      <c r="J2" s="701"/>
    </row>
    <row r="3" spans="1:10" ht="20.25" x14ac:dyDescent="0.3">
      <c r="A3" s="718" t="s">
        <v>953</v>
      </c>
      <c r="B3" s="718"/>
      <c r="C3" s="718"/>
      <c r="D3" s="718"/>
      <c r="E3" s="718"/>
      <c r="F3" s="718"/>
      <c r="G3" s="718"/>
      <c r="H3" s="718"/>
      <c r="I3" s="718"/>
      <c r="J3" s="718"/>
    </row>
    <row r="4" spans="1:10" x14ac:dyDescent="0.3">
      <c r="A4" s="714"/>
      <c r="B4" s="714"/>
      <c r="C4" s="714"/>
      <c r="D4" s="714"/>
      <c r="E4" s="714"/>
      <c r="F4" s="714"/>
      <c r="G4" s="714"/>
      <c r="H4" s="714"/>
      <c r="I4" s="714"/>
      <c r="J4" s="714"/>
    </row>
    <row r="5" spans="1:10" ht="18" x14ac:dyDescent="0.25">
      <c r="A5" s="715" t="s">
        <v>1329</v>
      </c>
      <c r="B5" s="715"/>
      <c r="C5" s="715"/>
      <c r="D5" s="715"/>
      <c r="E5" s="715"/>
      <c r="F5" s="715"/>
      <c r="G5" s="715"/>
      <c r="H5" s="715"/>
      <c r="I5" s="715"/>
      <c r="J5" s="715"/>
    </row>
    <row r="6" spans="1:10" x14ac:dyDescent="0.3">
      <c r="D6" s="4"/>
      <c r="E6" s="4"/>
      <c r="F6" s="4"/>
      <c r="G6" s="4"/>
      <c r="H6" s="671"/>
      <c r="I6" s="671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9" t="s">
        <v>1303</v>
      </c>
      <c r="C8" s="329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9" t="s">
        <v>1241</v>
      </c>
      <c r="C9" s="329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9" t="s">
        <v>1302</v>
      </c>
      <c r="C10" s="329" t="s">
        <v>606</v>
      </c>
      <c r="D10" s="201" t="s">
        <v>1318</v>
      </c>
      <c r="E10" s="271">
        <v>51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3160581.9857999999</v>
      </c>
      <c r="J10" s="309"/>
    </row>
    <row r="11" spans="1:10" ht="18.75" x14ac:dyDescent="0.3">
      <c r="A11" s="323" t="s">
        <v>406</v>
      </c>
      <c r="B11" s="329" t="s">
        <v>1301</v>
      </c>
      <c r="C11" s="329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9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26" t="s">
        <v>1241</v>
      </c>
      <c r="C13" s="726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26"/>
      <c r="C14" s="726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26"/>
      <c r="C15" s="726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26"/>
      <c r="C16" s="726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26"/>
      <c r="C17" s="726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26"/>
      <c r="C18" s="726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26"/>
      <c r="C19" s="726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26"/>
      <c r="C20" s="726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26" t="s">
        <v>1142</v>
      </c>
      <c r="C21" s="726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26"/>
      <c r="C22" s="726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26"/>
      <c r="C23" s="726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26"/>
      <c r="C24" s="726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26"/>
      <c r="C25" s="726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26"/>
      <c r="C26" s="726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26"/>
      <c r="C27" s="726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26"/>
      <c r="C28" s="726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26"/>
      <c r="C29" s="726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26" t="s">
        <v>1142</v>
      </c>
      <c r="C30" s="726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26"/>
      <c r="C31" s="726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26"/>
      <c r="C32" s="726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26"/>
      <c r="C33" s="726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26"/>
      <c r="C34" s="726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26"/>
      <c r="C35" s="726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26"/>
      <c r="C36" s="726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26"/>
      <c r="C37" s="726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26"/>
      <c r="C38" s="726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26" t="s">
        <v>1299</v>
      </c>
      <c r="C39" s="726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26"/>
      <c r="C40" s="726"/>
      <c r="D40" s="273" t="s">
        <v>960</v>
      </c>
      <c r="E40" s="271">
        <v>38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7001608.6115999995</v>
      </c>
      <c r="J40" s="311"/>
    </row>
    <row r="41" spans="1:10" ht="18.75" x14ac:dyDescent="0.3">
      <c r="A41" s="323" t="s">
        <v>436</v>
      </c>
      <c r="B41" s="726"/>
      <c r="C41" s="726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26"/>
      <c r="C42" s="726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26" t="s">
        <v>1293</v>
      </c>
      <c r="C43" s="726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26"/>
      <c r="C44" s="726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9" t="s">
        <v>1294</v>
      </c>
      <c r="C46" s="329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26" t="s">
        <v>1294</v>
      </c>
      <c r="C47" s="726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26"/>
      <c r="C48" s="726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26"/>
      <c r="C49" s="726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26"/>
      <c r="C50" s="726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26" t="s">
        <v>1295</v>
      </c>
      <c r="C51" s="726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26"/>
      <c r="C52" s="726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26" t="s">
        <v>1296</v>
      </c>
      <c r="C53" s="726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26"/>
      <c r="C54" s="726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26" t="s">
        <v>1298</v>
      </c>
      <c r="C55" s="726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26"/>
      <c r="C56" s="726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26"/>
      <c r="C57" s="726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26" t="s">
        <v>1241</v>
      </c>
      <c r="C58" s="726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26"/>
      <c r="C59" s="726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26"/>
      <c r="C60" s="726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26"/>
      <c r="C61" s="726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26"/>
      <c r="C62" s="726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26"/>
      <c r="C63" s="726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26"/>
      <c r="C64" s="726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26"/>
      <c r="C65" s="726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26"/>
      <c r="C66" s="726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26"/>
      <c r="C67" s="726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26"/>
      <c r="C68" s="726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26"/>
      <c r="C69" s="726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26"/>
      <c r="C70" s="726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26"/>
      <c r="C71" s="726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26"/>
      <c r="C72" s="726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26" t="s">
        <v>1142</v>
      </c>
      <c r="C73" s="726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26"/>
      <c r="C74" s="726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26"/>
      <c r="C75" s="726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26"/>
      <c r="C76" s="726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26"/>
      <c r="C77" s="726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26"/>
      <c r="C78" s="726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26"/>
      <c r="C79" s="726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26"/>
      <c r="C80" s="726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26"/>
      <c r="C81" s="726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26"/>
      <c r="C82" s="726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26"/>
      <c r="C83" s="726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26"/>
      <c r="C84" s="726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26"/>
      <c r="C85" s="726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26"/>
      <c r="C86" s="726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26"/>
      <c r="C87" s="726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26" t="s">
        <v>1142</v>
      </c>
      <c r="C88" s="726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26"/>
      <c r="C89" s="726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26"/>
      <c r="C90" s="726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26"/>
      <c r="C91" s="726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26"/>
      <c r="C92" s="726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26"/>
      <c r="C93" s="726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26"/>
      <c r="C94" s="726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26"/>
      <c r="C95" s="726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26"/>
      <c r="C96" s="726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26" t="s">
        <v>1297</v>
      </c>
      <c r="C97" s="726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26"/>
      <c r="C98" s="726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26"/>
      <c r="C99" s="726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26" t="s">
        <v>1298</v>
      </c>
      <c r="C100" s="726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26"/>
      <c r="C101" s="726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26"/>
      <c r="C102" s="726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26"/>
      <c r="C103" s="726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26"/>
      <c r="C104" s="726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26" t="s">
        <v>1306</v>
      </c>
      <c r="C105" s="726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26"/>
      <c r="C106" s="726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26"/>
      <c r="C107" s="726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26"/>
      <c r="C108" s="726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26"/>
      <c r="C109" s="726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26"/>
      <c r="C110" s="726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26"/>
      <c r="C111" s="726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26"/>
      <c r="C112" s="726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26"/>
      <c r="C113" s="726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26"/>
      <c r="C114" s="726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26"/>
      <c r="C115" s="726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26"/>
      <c r="C116" s="726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26"/>
      <c r="C117" s="726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26" t="s">
        <v>1241</v>
      </c>
      <c r="C118" s="726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26"/>
      <c r="C119" s="726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9" t="s">
        <v>1241</v>
      </c>
      <c r="C120" s="329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9" t="s">
        <v>1236</v>
      </c>
      <c r="C121" s="329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26" t="s">
        <v>1241</v>
      </c>
      <c r="C122" s="726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26"/>
      <c r="C123" s="726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9" t="s">
        <v>1241</v>
      </c>
      <c r="C124" s="329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9" t="s">
        <v>1241</v>
      </c>
      <c r="C125" s="329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26" t="s">
        <v>1312</v>
      </c>
      <c r="C126" s="726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26"/>
      <c r="C127" s="726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26"/>
      <c r="C128" s="726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26"/>
      <c r="C129" s="726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26"/>
      <c r="C130" s="726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26"/>
      <c r="C131" s="726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26" t="s">
        <v>1142</v>
      </c>
      <c r="C132" s="726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26"/>
      <c r="C133" s="726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9" t="s">
        <v>1142</v>
      </c>
      <c r="C134" s="329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26" t="s">
        <v>1142</v>
      </c>
      <c r="C135" s="726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26"/>
      <c r="C136" s="726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26"/>
      <c r="C137" s="726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26"/>
      <c r="C138" s="726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26"/>
      <c r="C139" s="726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26"/>
      <c r="C140" s="726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26"/>
      <c r="C141" s="726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26"/>
      <c r="C142" s="726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26" t="s">
        <v>1127</v>
      </c>
      <c r="C143" s="726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26"/>
      <c r="C144" s="726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26"/>
      <c r="C145" s="726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26"/>
      <c r="C146" s="726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26"/>
      <c r="C147" s="726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26"/>
      <c r="C148" s="726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26"/>
      <c r="C149" s="726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26"/>
      <c r="C150" s="726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26"/>
      <c r="C151" s="726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26"/>
      <c r="C152" s="726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26"/>
      <c r="C153" s="726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26"/>
      <c r="C154" s="726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26"/>
      <c r="C155" s="726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26"/>
      <c r="C156" s="726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26"/>
      <c r="C157" s="726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26"/>
      <c r="C158" s="726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9" t="s">
        <v>1304</v>
      </c>
      <c r="C159" s="329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9" t="s">
        <v>1142</v>
      </c>
      <c r="C160" s="329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26" t="s">
        <v>1298</v>
      </c>
      <c r="C161" s="726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26"/>
      <c r="C162" s="726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26"/>
      <c r="C163" s="726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26" t="s">
        <v>1243</v>
      </c>
      <c r="C164" s="726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26"/>
      <c r="C165" s="726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26"/>
      <c r="C166" s="726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9"/>
      <c r="C167" s="329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9"/>
      <c r="C168" s="329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9"/>
      <c r="C169" s="329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9"/>
      <c r="C170" s="329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30" t="s">
        <v>1321</v>
      </c>
      <c r="C171" s="727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31"/>
      <c r="C172" s="728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31"/>
      <c r="C173" s="728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31"/>
      <c r="C174" s="728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32"/>
      <c r="C175" s="729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9"/>
      <c r="C176" s="329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9"/>
      <c r="C177" s="329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9"/>
      <c r="C178" s="329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9"/>
      <c r="C179" s="329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9"/>
      <c r="C180" s="329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9"/>
      <c r="C181" s="329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9"/>
      <c r="C182" s="329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9"/>
      <c r="C183" s="329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9"/>
      <c r="C184" s="329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9"/>
      <c r="C185" s="329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9"/>
      <c r="C186" s="329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9"/>
      <c r="C187" s="329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9"/>
      <c r="C188" s="329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9"/>
      <c r="C189" s="329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9"/>
      <c r="C190" s="329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9"/>
      <c r="C191" s="329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9"/>
      <c r="C192" s="329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9"/>
      <c r="C193" s="329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9"/>
      <c r="C194" s="329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9"/>
      <c r="C195" s="329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9"/>
      <c r="C196" s="329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9"/>
      <c r="C197" s="329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9"/>
      <c r="C198" s="329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9"/>
      <c r="C199" s="329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9"/>
      <c r="C200" s="329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9"/>
      <c r="C201" s="329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9"/>
      <c r="C202" s="329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9"/>
      <c r="C203" s="329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9"/>
      <c r="C204" s="329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9"/>
      <c r="C205" s="329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9"/>
      <c r="C206" s="329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9"/>
      <c r="C207" s="329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9"/>
      <c r="C208" s="329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9"/>
      <c r="C209" s="329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9"/>
      <c r="C210" s="329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9"/>
      <c r="C211" s="329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9"/>
      <c r="C212" s="329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9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9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9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9"/>
      <c r="C216" s="329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9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9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9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9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9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9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9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9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9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9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9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9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9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9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9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9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9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9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9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9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9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9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9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9"/>
      <c r="C240" s="329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9"/>
      <c r="C241" s="329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9"/>
      <c r="C242" s="329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9"/>
      <c r="C243" s="329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9"/>
      <c r="C244" s="329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H6:I6"/>
    <mergeCell ref="A1:J1"/>
    <mergeCell ref="A2:J2"/>
    <mergeCell ref="A3:J3"/>
    <mergeCell ref="A4:J4"/>
    <mergeCell ref="A5:J5"/>
    <mergeCell ref="B13:B20"/>
    <mergeCell ref="C13:C20"/>
    <mergeCell ref="B21:B29"/>
    <mergeCell ref="C21:C29"/>
    <mergeCell ref="B30:B38"/>
    <mergeCell ref="C30:C38"/>
    <mergeCell ref="B39:B42"/>
    <mergeCell ref="C39:C42"/>
    <mergeCell ref="B43:B44"/>
    <mergeCell ref="C43:C44"/>
    <mergeCell ref="B47:B50"/>
    <mergeCell ref="C47:C50"/>
    <mergeCell ref="B51:B52"/>
    <mergeCell ref="C51:C52"/>
    <mergeCell ref="B53:B54"/>
    <mergeCell ref="C53:C54"/>
    <mergeCell ref="B55:B57"/>
    <mergeCell ref="C55:C57"/>
    <mergeCell ref="B58:B72"/>
    <mergeCell ref="C58:C72"/>
    <mergeCell ref="B73:B87"/>
    <mergeCell ref="C73:C87"/>
    <mergeCell ref="B88:B96"/>
    <mergeCell ref="C88:C96"/>
    <mergeCell ref="B97:B99"/>
    <mergeCell ref="C97:C99"/>
    <mergeCell ref="B100:B104"/>
    <mergeCell ref="C100:C104"/>
    <mergeCell ref="B105:B117"/>
    <mergeCell ref="C105:C117"/>
    <mergeCell ref="B118:B119"/>
    <mergeCell ref="C118:C119"/>
    <mergeCell ref="B122:B123"/>
    <mergeCell ref="C122:C123"/>
    <mergeCell ref="B126:B131"/>
    <mergeCell ref="C126:C131"/>
    <mergeCell ref="B132:B133"/>
    <mergeCell ref="C132:C133"/>
    <mergeCell ref="B135:B142"/>
    <mergeCell ref="C135:C142"/>
    <mergeCell ref="B143:B158"/>
    <mergeCell ref="C143:C158"/>
    <mergeCell ref="B161:B163"/>
    <mergeCell ref="C161:C163"/>
    <mergeCell ref="B164:B166"/>
    <mergeCell ref="C164:C166"/>
    <mergeCell ref="B171:B175"/>
    <mergeCell ref="C171:C175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&amp;CPágina &amp;P 6-10-2016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M28" sqref="M28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  <col min="9" max="16384" width="11.42578125" style="54"/>
  </cols>
  <sheetData>
    <row r="1" spans="1:8" x14ac:dyDescent="0.3">
      <c r="A1" s="690" t="s">
        <v>594</v>
      </c>
      <c r="B1" s="690"/>
      <c r="C1" s="690"/>
      <c r="D1" s="690"/>
      <c r="E1" s="690"/>
      <c r="F1" s="690"/>
      <c r="G1" s="690"/>
      <c r="H1" s="690"/>
    </row>
    <row r="2" spans="1:8" x14ac:dyDescent="0.3">
      <c r="A2" s="690" t="s">
        <v>592</v>
      </c>
      <c r="B2" s="690"/>
      <c r="C2" s="690"/>
      <c r="D2" s="690"/>
      <c r="E2" s="690"/>
      <c r="F2" s="690"/>
      <c r="G2" s="690"/>
      <c r="H2" s="690"/>
    </row>
    <row r="3" spans="1:8" x14ac:dyDescent="0.3">
      <c r="A3" s="76"/>
      <c r="B3" s="76"/>
      <c r="C3" s="76"/>
      <c r="D3" s="76"/>
      <c r="E3" s="76"/>
      <c r="F3" s="76"/>
      <c r="G3" s="76"/>
      <c r="H3" s="76"/>
    </row>
    <row r="4" spans="1:8" x14ac:dyDescent="0.3">
      <c r="A4" s="691" t="s">
        <v>593</v>
      </c>
      <c r="B4" s="691"/>
      <c r="C4" s="691"/>
      <c r="D4" s="691"/>
      <c r="E4" s="691"/>
      <c r="F4" s="691"/>
      <c r="G4" s="691"/>
      <c r="H4" s="691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x14ac:dyDescent="0.3">
      <c r="A6" s="695" t="s">
        <v>597</v>
      </c>
      <c r="B6" s="695"/>
      <c r="C6" s="695"/>
      <c r="D6" s="695"/>
      <c r="E6" s="695"/>
      <c r="F6" s="695"/>
      <c r="G6" s="695"/>
      <c r="H6" s="695"/>
    </row>
    <row r="7" spans="1:8" x14ac:dyDescent="0.3">
      <c r="B7" s="62"/>
      <c r="C7" s="4"/>
      <c r="D7" s="4"/>
      <c r="E7" s="4"/>
      <c r="F7" s="4"/>
      <c r="G7" s="671"/>
      <c r="H7" s="671"/>
    </row>
    <row r="8" spans="1:8" ht="33" x14ac:dyDescent="0.3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0" t="s">
        <v>403</v>
      </c>
      <c r="B9" s="70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0" t="s">
        <v>404</v>
      </c>
      <c r="B10" s="70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ref="G10:G15" si="2">E10*0.18+E10</f>
        <v>43611.584600000002</v>
      </c>
      <c r="H10" s="15">
        <f t="shared" ref="H10:H15" si="3">D10*G10</f>
        <v>29088926.928200003</v>
      </c>
    </row>
    <row r="11" spans="1:8" x14ac:dyDescent="0.3">
      <c r="A11" s="70" t="s">
        <v>405</v>
      </c>
      <c r="B11" s="70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2"/>
        <v>61972.195800000001</v>
      </c>
      <c r="H11" s="15">
        <f t="shared" si="3"/>
        <v>8862023.999400001</v>
      </c>
    </row>
    <row r="12" spans="1:8" x14ac:dyDescent="0.3">
      <c r="A12" s="70" t="s">
        <v>406</v>
      </c>
      <c r="B12" s="70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2"/>
        <v>61417.253599999996</v>
      </c>
      <c r="H12" s="15">
        <f t="shared" si="3"/>
        <v>24075563.411199998</v>
      </c>
    </row>
    <row r="13" spans="1:8" x14ac:dyDescent="0.3">
      <c r="A13" s="70" t="s">
        <v>407</v>
      </c>
      <c r="B13" s="70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2"/>
        <v>28969</v>
      </c>
      <c r="H13" s="15">
        <f t="shared" si="3"/>
        <v>2867931</v>
      </c>
    </row>
    <row r="14" spans="1:8" x14ac:dyDescent="0.3">
      <c r="A14" s="70" t="s">
        <v>408</v>
      </c>
      <c r="B14" s="70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2"/>
        <v>6341.1783999999998</v>
      </c>
      <c r="H14" s="15">
        <f t="shared" si="3"/>
        <v>596070.7696</v>
      </c>
    </row>
    <row r="15" spans="1:8" x14ac:dyDescent="0.3">
      <c r="A15" s="70" t="s">
        <v>409</v>
      </c>
      <c r="B15" s="70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2"/>
        <v>12640.041999999999</v>
      </c>
      <c r="H15" s="15">
        <f t="shared" si="3"/>
        <v>12640.041999999999</v>
      </c>
    </row>
    <row r="16" spans="1:8" ht="33" x14ac:dyDescent="0.3">
      <c r="A16" s="70" t="s">
        <v>410</v>
      </c>
      <c r="B16" s="692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0" t="s">
        <v>411</v>
      </c>
      <c r="B17" s="692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0" t="s">
        <v>412</v>
      </c>
      <c r="B18" s="692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0" t="s">
        <v>413</v>
      </c>
      <c r="B19" s="692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0" t="s">
        <v>414</v>
      </c>
      <c r="B20" s="692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0" t="s">
        <v>415</v>
      </c>
      <c r="B21" s="692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0" t="s">
        <v>416</v>
      </c>
      <c r="B22" s="692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0" t="s">
        <v>417</v>
      </c>
      <c r="B23" s="692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0" t="s">
        <v>418</v>
      </c>
      <c r="B24" s="696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0" t="s">
        <v>419</v>
      </c>
      <c r="B25" s="696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0" t="s">
        <v>420</v>
      </c>
      <c r="B26" s="696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0" t="s">
        <v>421</v>
      </c>
      <c r="B27" s="696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0" t="s">
        <v>422</v>
      </c>
      <c r="B28" s="696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0" t="s">
        <v>423</v>
      </c>
      <c r="B29" s="696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0" t="s">
        <v>424</v>
      </c>
      <c r="B30" s="696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0" t="s">
        <v>425</v>
      </c>
      <c r="B31" s="696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0" t="s">
        <v>426</v>
      </c>
      <c r="B32" s="697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0" t="s">
        <v>427</v>
      </c>
      <c r="B33" s="698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0" t="s">
        <v>428</v>
      </c>
      <c r="B34" s="699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0" t="s">
        <v>429</v>
      </c>
      <c r="B35" s="699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0" t="s">
        <v>430</v>
      </c>
      <c r="B36" s="699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0" t="s">
        <v>431</v>
      </c>
      <c r="B37" s="699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0" t="s">
        <v>432</v>
      </c>
      <c r="B38" s="699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0" t="s">
        <v>433</v>
      </c>
      <c r="B39" s="699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0" t="s">
        <v>434</v>
      </c>
      <c r="B40" s="699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0" t="s">
        <v>435</v>
      </c>
      <c r="B41" s="699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0" t="s">
        <v>436</v>
      </c>
      <c r="B42" s="70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0" t="s">
        <v>437</v>
      </c>
      <c r="B43" s="692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0" t="s">
        <v>438</v>
      </c>
      <c r="B44" s="692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0" t="s">
        <v>439</v>
      </c>
      <c r="B45" s="692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0" t="s">
        <v>440</v>
      </c>
      <c r="B46" s="692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0" t="s">
        <v>441</v>
      </c>
      <c r="B47" s="692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0" t="s">
        <v>442</v>
      </c>
      <c r="B48" s="692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0" t="s">
        <v>443</v>
      </c>
      <c r="B49" s="70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0" t="s">
        <v>444</v>
      </c>
      <c r="B50" s="70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0" t="s">
        <v>445</v>
      </c>
      <c r="B51" s="692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0" t="s">
        <v>446</v>
      </c>
      <c r="B52" s="692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0" t="s">
        <v>447</v>
      </c>
      <c r="B53" s="692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0" t="s">
        <v>448</v>
      </c>
      <c r="B54" s="692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0" t="s">
        <v>449</v>
      </c>
      <c r="B55" s="692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0" t="s">
        <v>450</v>
      </c>
      <c r="B56" s="692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0" t="s">
        <v>451</v>
      </c>
      <c r="B57" s="692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0" t="s">
        <v>452</v>
      </c>
      <c r="B58" s="692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0" t="s">
        <v>453</v>
      </c>
      <c r="B59" s="692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0" t="s">
        <v>454</v>
      </c>
      <c r="B60" s="692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0" t="s">
        <v>455</v>
      </c>
      <c r="B61" s="692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0" t="s">
        <v>456</v>
      </c>
      <c r="B62" s="692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0" t="s">
        <v>457</v>
      </c>
      <c r="B63" s="692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0" t="s">
        <v>458</v>
      </c>
      <c r="B64" s="692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0" t="s">
        <v>459</v>
      </c>
      <c r="B65" s="692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0" t="s">
        <v>460</v>
      </c>
      <c r="B66" s="692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0" t="s">
        <v>461</v>
      </c>
      <c r="B67" s="692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0" t="s">
        <v>462</v>
      </c>
      <c r="B68" s="692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0" t="s">
        <v>463</v>
      </c>
      <c r="B69" s="692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0" t="s">
        <v>464</v>
      </c>
      <c r="B70" s="692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0" t="s">
        <v>465</v>
      </c>
      <c r="B71" s="692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0" t="s">
        <v>466</v>
      </c>
      <c r="B72" s="692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0" t="s">
        <v>467</v>
      </c>
      <c r="B73" s="692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0" t="s">
        <v>468</v>
      </c>
      <c r="B74" s="692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0" t="s">
        <v>469</v>
      </c>
      <c r="B75" s="692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0" t="s">
        <v>470</v>
      </c>
      <c r="B76" s="692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4">E76*0.18+E76</f>
        <v>31.86</v>
      </c>
      <c r="H76" s="15">
        <f t="shared" ref="H76:H139" si="5">D76*G76</f>
        <v>76655.16</v>
      </c>
    </row>
    <row r="77" spans="1:8" ht="33" x14ac:dyDescent="0.3">
      <c r="A77" s="70" t="s">
        <v>471</v>
      </c>
      <c r="B77" s="692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4"/>
        <v>79.06</v>
      </c>
      <c r="H77" s="15">
        <f t="shared" si="5"/>
        <v>25220.14</v>
      </c>
    </row>
    <row r="78" spans="1:8" ht="33" x14ac:dyDescent="0.3">
      <c r="A78" s="70" t="s">
        <v>472</v>
      </c>
      <c r="B78" s="692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4"/>
        <v>76.7</v>
      </c>
      <c r="H78" s="15">
        <f t="shared" si="5"/>
        <v>24467.3</v>
      </c>
    </row>
    <row r="79" spans="1:8" x14ac:dyDescent="0.3">
      <c r="A79" s="70" t="s">
        <v>473</v>
      </c>
      <c r="B79" s="692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4"/>
        <v>10738</v>
      </c>
      <c r="H79" s="15">
        <f t="shared" si="5"/>
        <v>3489850</v>
      </c>
    </row>
    <row r="80" spans="1:8" ht="33" x14ac:dyDescent="0.3">
      <c r="A80" s="70" t="s">
        <v>474</v>
      </c>
      <c r="B80" s="692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4"/>
        <v>8260</v>
      </c>
      <c r="H80" s="15">
        <f t="shared" si="5"/>
        <v>1561140</v>
      </c>
    </row>
    <row r="81" spans="1:8" x14ac:dyDescent="0.3">
      <c r="A81" s="70" t="s">
        <v>475</v>
      </c>
      <c r="B81" s="692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4"/>
        <v>94.4</v>
      </c>
      <c r="H81" s="15">
        <f t="shared" si="5"/>
        <v>27659.200000000001</v>
      </c>
    </row>
    <row r="82" spans="1:8" x14ac:dyDescent="0.3">
      <c r="A82" s="70" t="s">
        <v>476</v>
      </c>
      <c r="B82" s="692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4"/>
        <v>46.019999999999996</v>
      </c>
      <c r="H82" s="15">
        <f t="shared" si="5"/>
        <v>148138.37999999998</v>
      </c>
    </row>
    <row r="83" spans="1:8" x14ac:dyDescent="0.3">
      <c r="A83" s="70" t="s">
        <v>477</v>
      </c>
      <c r="B83" s="692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4"/>
        <v>44.84</v>
      </c>
      <c r="H83" s="15">
        <f t="shared" si="5"/>
        <v>32015.760000000002</v>
      </c>
    </row>
    <row r="84" spans="1:8" ht="33" x14ac:dyDescent="0.3">
      <c r="A84" s="70" t="s">
        <v>478</v>
      </c>
      <c r="B84" s="692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4"/>
        <v>81.42</v>
      </c>
      <c r="H84" s="15">
        <f t="shared" si="5"/>
        <v>29066.940000000002</v>
      </c>
    </row>
    <row r="85" spans="1:8" x14ac:dyDescent="0.3">
      <c r="A85" s="70" t="s">
        <v>479</v>
      </c>
      <c r="B85" s="692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4"/>
        <v>14.16</v>
      </c>
      <c r="H85" s="15">
        <f t="shared" si="5"/>
        <v>47719.199999999997</v>
      </c>
    </row>
    <row r="86" spans="1:8" x14ac:dyDescent="0.3">
      <c r="A86" s="70" t="s">
        <v>480</v>
      </c>
      <c r="B86" s="692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4"/>
        <v>378.78</v>
      </c>
      <c r="H86" s="15">
        <f t="shared" si="5"/>
        <v>48483.839999999997</v>
      </c>
    </row>
    <row r="87" spans="1:8" x14ac:dyDescent="0.3">
      <c r="A87" s="70" t="s">
        <v>481</v>
      </c>
      <c r="B87" s="692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4"/>
        <v>129.80000000000001</v>
      </c>
      <c r="H87" s="15">
        <f t="shared" si="5"/>
        <v>595392.60000000009</v>
      </c>
    </row>
    <row r="88" spans="1:8" x14ac:dyDescent="0.3">
      <c r="A88" s="70" t="s">
        <v>482</v>
      </c>
      <c r="B88" s="692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4"/>
        <v>3.54</v>
      </c>
      <c r="H88" s="15">
        <f t="shared" si="5"/>
        <v>168100.44</v>
      </c>
    </row>
    <row r="89" spans="1:8" x14ac:dyDescent="0.3">
      <c r="A89" s="70" t="s">
        <v>483</v>
      </c>
      <c r="B89" s="692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4"/>
        <v>4.72</v>
      </c>
      <c r="H89" s="15">
        <f t="shared" si="5"/>
        <v>217171.91999999998</v>
      </c>
    </row>
    <row r="90" spans="1:8" x14ac:dyDescent="0.3">
      <c r="A90" s="70" t="s">
        <v>484</v>
      </c>
      <c r="B90" s="692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4"/>
        <v>233.64</v>
      </c>
      <c r="H90" s="15">
        <f t="shared" si="5"/>
        <v>257471.28</v>
      </c>
    </row>
    <row r="91" spans="1:8" x14ac:dyDescent="0.3">
      <c r="A91" s="70" t="s">
        <v>485</v>
      </c>
      <c r="B91" s="692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4"/>
        <v>119.18</v>
      </c>
      <c r="H91" s="15">
        <f t="shared" si="5"/>
        <v>53154.280000000006</v>
      </c>
    </row>
    <row r="92" spans="1:8" x14ac:dyDescent="0.3">
      <c r="A92" s="70" t="s">
        <v>486</v>
      </c>
      <c r="B92" s="692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4"/>
        <v>370.52</v>
      </c>
      <c r="H92" s="15">
        <f t="shared" si="5"/>
        <v>147837.47999999998</v>
      </c>
    </row>
    <row r="93" spans="1:8" x14ac:dyDescent="0.3">
      <c r="A93" s="70" t="s">
        <v>487</v>
      </c>
      <c r="B93" s="692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4"/>
        <v>66.08</v>
      </c>
      <c r="H93" s="15">
        <f t="shared" si="5"/>
        <v>45529.119999999995</v>
      </c>
    </row>
    <row r="94" spans="1:8" x14ac:dyDescent="0.3">
      <c r="A94" s="70" t="s">
        <v>488</v>
      </c>
      <c r="B94" s="692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4"/>
        <v>81.42</v>
      </c>
      <c r="H94" s="15">
        <f t="shared" si="5"/>
        <v>87282.240000000005</v>
      </c>
    </row>
    <row r="95" spans="1:8" x14ac:dyDescent="0.3">
      <c r="A95" s="70" t="s">
        <v>489</v>
      </c>
      <c r="B95" s="692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4"/>
        <v>31.86</v>
      </c>
      <c r="H95" s="15">
        <f t="shared" si="5"/>
        <v>70442.459999999992</v>
      </c>
    </row>
    <row r="96" spans="1:8" x14ac:dyDescent="0.3">
      <c r="A96" s="70" t="s">
        <v>490</v>
      </c>
      <c r="B96" s="692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4"/>
        <v>31.86</v>
      </c>
      <c r="H96" s="15">
        <f t="shared" si="5"/>
        <v>10322.64</v>
      </c>
    </row>
    <row r="97" spans="1:8" x14ac:dyDescent="0.3">
      <c r="A97" s="70" t="s">
        <v>491</v>
      </c>
      <c r="B97" s="692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4"/>
        <v>119.18</v>
      </c>
      <c r="H97" s="15">
        <f t="shared" si="5"/>
        <v>6793.26</v>
      </c>
    </row>
    <row r="98" spans="1:8" x14ac:dyDescent="0.3">
      <c r="A98" s="70" t="s">
        <v>492</v>
      </c>
      <c r="B98" s="692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4"/>
        <v>81.42</v>
      </c>
      <c r="H98" s="15">
        <f t="shared" si="5"/>
        <v>25565.88</v>
      </c>
    </row>
    <row r="99" spans="1:8" x14ac:dyDescent="0.3">
      <c r="A99" s="70" t="s">
        <v>493</v>
      </c>
      <c r="B99" s="692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4"/>
        <v>14.16</v>
      </c>
      <c r="H99" s="15">
        <f t="shared" si="5"/>
        <v>36617.760000000002</v>
      </c>
    </row>
    <row r="100" spans="1:8" x14ac:dyDescent="0.3">
      <c r="A100" s="70" t="s">
        <v>494</v>
      </c>
      <c r="B100" s="692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4"/>
        <v>33.04</v>
      </c>
      <c r="H100" s="15">
        <f t="shared" si="5"/>
        <v>86069.2</v>
      </c>
    </row>
    <row r="101" spans="1:8" x14ac:dyDescent="0.3">
      <c r="A101" s="70" t="s">
        <v>495</v>
      </c>
      <c r="B101" s="692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4"/>
        <v>3.54</v>
      </c>
      <c r="H101" s="15">
        <f t="shared" si="5"/>
        <v>81540.36</v>
      </c>
    </row>
    <row r="102" spans="1:8" x14ac:dyDescent="0.3">
      <c r="A102" s="70" t="s">
        <v>496</v>
      </c>
      <c r="B102" s="692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4"/>
        <v>4.72</v>
      </c>
      <c r="H102" s="15">
        <f t="shared" si="5"/>
        <v>54157.279999999999</v>
      </c>
    </row>
    <row r="103" spans="1:8" x14ac:dyDescent="0.3">
      <c r="A103" s="70" t="s">
        <v>497</v>
      </c>
      <c r="B103" s="692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4"/>
        <v>233.64</v>
      </c>
      <c r="H103" s="15">
        <f t="shared" si="5"/>
        <v>31775.039999999997</v>
      </c>
    </row>
    <row r="104" spans="1:8" x14ac:dyDescent="0.3">
      <c r="A104" s="70" t="s">
        <v>498</v>
      </c>
      <c r="B104" s="692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4"/>
        <v>53.1</v>
      </c>
      <c r="H104" s="15">
        <f t="shared" si="5"/>
        <v>471262.5</v>
      </c>
    </row>
    <row r="105" spans="1:8" x14ac:dyDescent="0.3">
      <c r="A105" s="70" t="s">
        <v>499</v>
      </c>
      <c r="B105" s="693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4"/>
        <v>40.356000000000002</v>
      </c>
      <c r="H105" s="43">
        <f t="shared" si="5"/>
        <v>8878.32</v>
      </c>
    </row>
    <row r="106" spans="1:8" x14ac:dyDescent="0.3">
      <c r="A106" s="70" t="s">
        <v>500</v>
      </c>
      <c r="B106" s="694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4"/>
        <v>27.777200000000001</v>
      </c>
      <c r="H106" s="43">
        <f t="shared" si="5"/>
        <v>2777.7200000000003</v>
      </c>
    </row>
    <row r="107" spans="1:8" x14ac:dyDescent="0.3">
      <c r="A107" s="70" t="s">
        <v>501</v>
      </c>
    </row>
    <row r="108" spans="1:8" x14ac:dyDescent="0.3">
      <c r="A108" s="70" t="s">
        <v>502</v>
      </c>
      <c r="B108" s="70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4"/>
        <v>40402.197</v>
      </c>
      <c r="H108" s="15">
        <f t="shared" si="5"/>
        <v>26625047.822999999</v>
      </c>
    </row>
    <row r="109" spans="1:8" x14ac:dyDescent="0.3">
      <c r="A109" s="70" t="s">
        <v>503</v>
      </c>
      <c r="B109" s="70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4"/>
        <v>28858.787999999997</v>
      </c>
      <c r="H109" s="15">
        <f t="shared" si="5"/>
        <v>55697460.839999996</v>
      </c>
    </row>
    <row r="110" spans="1:8" x14ac:dyDescent="0.3">
      <c r="A110" s="70" t="s">
        <v>504</v>
      </c>
      <c r="B110" s="70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4"/>
        <v>9956.25</v>
      </c>
      <c r="H110" s="15">
        <f t="shared" si="5"/>
        <v>11937543.75</v>
      </c>
    </row>
    <row r="111" spans="1:8" x14ac:dyDescent="0.3">
      <c r="A111" s="70" t="s">
        <v>505</v>
      </c>
      <c r="B111" s="70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4"/>
        <v>306.8</v>
      </c>
      <c r="H111" s="15">
        <f t="shared" si="5"/>
        <v>16843320</v>
      </c>
    </row>
    <row r="112" spans="1:8" x14ac:dyDescent="0.3">
      <c r="A112" s="70" t="s">
        <v>506</v>
      </c>
      <c r="B112" s="70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4"/>
        <v>306.8</v>
      </c>
      <c r="H112" s="15">
        <f t="shared" si="5"/>
        <v>7344178.4000000004</v>
      </c>
    </row>
    <row r="113" spans="1:8" x14ac:dyDescent="0.3">
      <c r="A113" s="70" t="s">
        <v>507</v>
      </c>
      <c r="B113" s="70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4"/>
        <v>413</v>
      </c>
      <c r="H113" s="15">
        <f t="shared" si="5"/>
        <v>826000</v>
      </c>
    </row>
    <row r="114" spans="1:8" x14ac:dyDescent="0.3">
      <c r="A114" s="70" t="s">
        <v>508</v>
      </c>
      <c r="B114" s="70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4"/>
        <v>13688</v>
      </c>
      <c r="H114" s="15">
        <f t="shared" si="5"/>
        <v>13688000</v>
      </c>
    </row>
    <row r="115" spans="1:8" x14ac:dyDescent="0.3">
      <c r="A115" s="70" t="s">
        <v>509</v>
      </c>
      <c r="B115" s="70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4"/>
        <v>14160</v>
      </c>
      <c r="H115" s="15">
        <f t="shared" si="5"/>
        <v>283200</v>
      </c>
    </row>
    <row r="116" spans="1:8" x14ac:dyDescent="0.3">
      <c r="A116" s="70" t="s">
        <v>510</v>
      </c>
      <c r="B116" s="70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4"/>
        <v>3658</v>
      </c>
      <c r="H116" s="15">
        <f t="shared" si="5"/>
        <v>153636</v>
      </c>
    </row>
    <row r="117" spans="1:8" x14ac:dyDescent="0.3">
      <c r="A117" s="70" t="s">
        <v>511</v>
      </c>
      <c r="B117" s="70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4"/>
        <v>2950</v>
      </c>
      <c r="H117" s="15">
        <f t="shared" si="5"/>
        <v>354000</v>
      </c>
    </row>
    <row r="118" spans="1:8" x14ac:dyDescent="0.3">
      <c r="A118" s="70" t="s">
        <v>512</v>
      </c>
      <c r="B118" s="70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4"/>
        <v>708</v>
      </c>
      <c r="H118" s="15">
        <f t="shared" si="5"/>
        <v>198240</v>
      </c>
    </row>
    <row r="119" spans="1:8" x14ac:dyDescent="0.3">
      <c r="A119" s="70" t="s">
        <v>513</v>
      </c>
      <c r="B119" s="70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4"/>
        <v>4838</v>
      </c>
      <c r="H119" s="15">
        <f t="shared" si="5"/>
        <v>280604</v>
      </c>
    </row>
    <row r="120" spans="1:8" x14ac:dyDescent="0.3">
      <c r="A120" s="70" t="s">
        <v>514</v>
      </c>
      <c r="B120" s="70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4"/>
        <v>424.8</v>
      </c>
      <c r="H120" s="15">
        <f t="shared" si="5"/>
        <v>110872.8</v>
      </c>
    </row>
    <row r="121" spans="1:8" x14ac:dyDescent="0.3">
      <c r="A121" s="70" t="s">
        <v>515</v>
      </c>
      <c r="B121" s="70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4"/>
        <v>82.6</v>
      </c>
      <c r="H121" s="15">
        <f t="shared" si="5"/>
        <v>6324929.7999999998</v>
      </c>
    </row>
    <row r="122" spans="1:8" x14ac:dyDescent="0.3">
      <c r="A122" s="70" t="s">
        <v>516</v>
      </c>
      <c r="B122" s="70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4"/>
        <v>236</v>
      </c>
      <c r="H122" s="15">
        <f t="shared" si="5"/>
        <v>25092228</v>
      </c>
    </row>
    <row r="123" spans="1:8" x14ac:dyDescent="0.3">
      <c r="A123" s="70" t="s">
        <v>517</v>
      </c>
      <c r="B123" s="70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4"/>
        <v>10974</v>
      </c>
      <c r="H123" s="15">
        <f t="shared" si="5"/>
        <v>746232</v>
      </c>
    </row>
    <row r="124" spans="1:8" x14ac:dyDescent="0.3">
      <c r="A124" s="70" t="s">
        <v>518</v>
      </c>
      <c r="B124" s="70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4"/>
        <v>381.14</v>
      </c>
      <c r="H124" s="15">
        <f t="shared" si="5"/>
        <v>3011006</v>
      </c>
    </row>
    <row r="125" spans="1:8" x14ac:dyDescent="0.3">
      <c r="A125" s="70" t="s">
        <v>519</v>
      </c>
      <c r="B125" s="70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4"/>
        <v>382.32</v>
      </c>
      <c r="H125" s="15">
        <f t="shared" si="5"/>
        <v>152928</v>
      </c>
    </row>
    <row r="126" spans="1:8" x14ac:dyDescent="0.3">
      <c r="A126" s="70" t="s">
        <v>520</v>
      </c>
      <c r="B126" s="70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4"/>
        <v>5062.2</v>
      </c>
      <c r="H126" s="15">
        <f t="shared" si="5"/>
        <v>5062200</v>
      </c>
    </row>
    <row r="127" spans="1:8" x14ac:dyDescent="0.3">
      <c r="A127" s="70" t="s">
        <v>521</v>
      </c>
    </row>
    <row r="128" spans="1:8" x14ac:dyDescent="0.3">
      <c r="A128" s="70" t="s">
        <v>522</v>
      </c>
      <c r="B128" s="70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4"/>
        <v>826</v>
      </c>
      <c r="H128" s="15">
        <f t="shared" si="5"/>
        <v>908600</v>
      </c>
    </row>
    <row r="129" spans="1:8" x14ac:dyDescent="0.3">
      <c r="A129" s="70" t="s">
        <v>523</v>
      </c>
      <c r="B129" s="70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4"/>
        <v>277.3</v>
      </c>
      <c r="H129" s="15">
        <f t="shared" si="5"/>
        <v>87349.5</v>
      </c>
    </row>
    <row r="130" spans="1:8" x14ac:dyDescent="0.3">
      <c r="A130" s="70" t="s">
        <v>524</v>
      </c>
      <c r="B130" s="70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4"/>
        <v>354</v>
      </c>
      <c r="H130" s="15">
        <f t="shared" si="5"/>
        <v>125670</v>
      </c>
    </row>
    <row r="131" spans="1:8" x14ac:dyDescent="0.3">
      <c r="A131" s="70" t="s">
        <v>525</v>
      </c>
      <c r="B131" s="70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4"/>
        <v>4720</v>
      </c>
      <c r="H131" s="15">
        <f t="shared" si="5"/>
        <v>585280</v>
      </c>
    </row>
    <row r="132" spans="1:8" x14ac:dyDescent="0.3">
      <c r="A132" s="70" t="s">
        <v>526</v>
      </c>
      <c r="B132" s="70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4"/>
        <v>4720</v>
      </c>
      <c r="H132" s="15">
        <f t="shared" si="5"/>
        <v>174640</v>
      </c>
    </row>
    <row r="133" spans="1:8" x14ac:dyDescent="0.3">
      <c r="A133" s="70" t="s">
        <v>527</v>
      </c>
      <c r="B133" s="70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4"/>
        <v>1416</v>
      </c>
      <c r="H133" s="15">
        <f t="shared" si="5"/>
        <v>84960</v>
      </c>
    </row>
    <row r="134" spans="1:8" x14ac:dyDescent="0.3">
      <c r="A134" s="70" t="s">
        <v>528</v>
      </c>
      <c r="B134" s="70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4"/>
        <v>47970.54</v>
      </c>
      <c r="H134" s="15">
        <f t="shared" si="5"/>
        <v>575646.48</v>
      </c>
    </row>
    <row r="135" spans="1:8" x14ac:dyDescent="0.3">
      <c r="A135" s="70" t="s">
        <v>529</v>
      </c>
      <c r="B135" s="70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4"/>
        <v>4307</v>
      </c>
      <c r="H135" s="15">
        <f t="shared" si="5"/>
        <v>8614</v>
      </c>
    </row>
    <row r="136" spans="1:8" x14ac:dyDescent="0.3">
      <c r="A136" s="70" t="s">
        <v>530</v>
      </c>
      <c r="B136" s="70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4"/>
        <v>1118.1207999999999</v>
      </c>
      <c r="H136" s="15">
        <f t="shared" si="5"/>
        <v>2012617.44</v>
      </c>
    </row>
    <row r="137" spans="1:8" x14ac:dyDescent="0.3">
      <c r="A137" s="70" t="s">
        <v>531</v>
      </c>
      <c r="B137" s="70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4"/>
        <v>55.46</v>
      </c>
      <c r="H137" s="15">
        <f t="shared" si="5"/>
        <v>27730</v>
      </c>
    </row>
    <row r="138" spans="1:8" x14ac:dyDescent="0.3">
      <c r="A138" s="70" t="s">
        <v>532</v>
      </c>
      <c r="B138" s="70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4"/>
        <v>1416</v>
      </c>
      <c r="H138" s="15">
        <f t="shared" si="5"/>
        <v>45312</v>
      </c>
    </row>
    <row r="139" spans="1:8" x14ac:dyDescent="0.3">
      <c r="A139" s="70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4"/>
        <v>2478</v>
      </c>
      <c r="H139" s="15">
        <f t="shared" si="5"/>
        <v>12390</v>
      </c>
    </row>
    <row r="140" spans="1:8" x14ac:dyDescent="0.3">
      <c r="A140" s="70" t="s">
        <v>534</v>
      </c>
      <c r="B140" s="70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6">E140*0.18+E140</f>
        <v>9204</v>
      </c>
      <c r="H140" s="15">
        <f t="shared" ref="H140:H196" si="7">D140*G140</f>
        <v>9204</v>
      </c>
    </row>
    <row r="141" spans="1:8" x14ac:dyDescent="0.3">
      <c r="A141" s="70" t="s">
        <v>535</v>
      </c>
      <c r="B141" s="70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6"/>
        <v>9558</v>
      </c>
      <c r="H141" s="15">
        <f t="shared" si="7"/>
        <v>133812</v>
      </c>
    </row>
    <row r="142" spans="1:8" x14ac:dyDescent="0.3">
      <c r="A142" s="70" t="s">
        <v>536</v>
      </c>
      <c r="B142" s="70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6"/>
        <v>4891.1000000000004</v>
      </c>
      <c r="H142" s="15">
        <f t="shared" si="7"/>
        <v>34237.700000000004</v>
      </c>
    </row>
    <row r="143" spans="1:8" x14ac:dyDescent="0.3">
      <c r="A143" s="70" t="s">
        <v>537</v>
      </c>
      <c r="B143" s="70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6"/>
        <v>19824</v>
      </c>
      <c r="H143" s="15">
        <f t="shared" si="7"/>
        <v>515424</v>
      </c>
    </row>
    <row r="144" spans="1:8" x14ac:dyDescent="0.3">
      <c r="A144" s="70" t="s">
        <v>538</v>
      </c>
      <c r="B144" s="70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6"/>
        <v>16874</v>
      </c>
      <c r="H144" s="15">
        <f t="shared" si="7"/>
        <v>320606</v>
      </c>
    </row>
    <row r="145" spans="1:8" x14ac:dyDescent="0.3">
      <c r="A145" s="70" t="s">
        <v>539</v>
      </c>
      <c r="B145" s="70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6"/>
        <v>5664</v>
      </c>
      <c r="H145" s="15">
        <f t="shared" si="7"/>
        <v>28320</v>
      </c>
    </row>
    <row r="146" spans="1:8" x14ac:dyDescent="0.3">
      <c r="A146" s="70" t="s">
        <v>540</v>
      </c>
      <c r="B146" s="70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6"/>
        <v>8850</v>
      </c>
      <c r="H146" s="15">
        <f t="shared" si="7"/>
        <v>8850</v>
      </c>
    </row>
    <row r="147" spans="1:8" x14ac:dyDescent="0.3">
      <c r="A147" s="70" t="s">
        <v>541</v>
      </c>
      <c r="B147" s="70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6"/>
        <v>9204</v>
      </c>
      <c r="H147" s="15">
        <f t="shared" si="7"/>
        <v>82836</v>
      </c>
    </row>
    <row r="148" spans="1:8" x14ac:dyDescent="0.3">
      <c r="A148" s="70" t="s">
        <v>542</v>
      </c>
      <c r="B148" s="70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6"/>
        <v>2832</v>
      </c>
      <c r="H148" s="15">
        <f t="shared" si="7"/>
        <v>141600</v>
      </c>
    </row>
    <row r="149" spans="1:8" x14ac:dyDescent="0.3">
      <c r="A149" s="70" t="s">
        <v>543</v>
      </c>
      <c r="B149" s="70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6"/>
        <v>46610</v>
      </c>
      <c r="H149" s="15">
        <f t="shared" si="7"/>
        <v>186440</v>
      </c>
    </row>
    <row r="150" spans="1:8" x14ac:dyDescent="0.3">
      <c r="A150" s="70" t="s">
        <v>544</v>
      </c>
      <c r="B150" s="70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6"/>
        <v>19470</v>
      </c>
      <c r="H150" s="15">
        <f t="shared" si="7"/>
        <v>389400</v>
      </c>
    </row>
    <row r="151" spans="1:8" x14ac:dyDescent="0.3">
      <c r="A151" s="70" t="s">
        <v>545</v>
      </c>
      <c r="B151" s="70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6"/>
        <v>79.06</v>
      </c>
      <c r="H151" s="15">
        <f t="shared" si="7"/>
        <v>158120</v>
      </c>
    </row>
    <row r="152" spans="1:8" x14ac:dyDescent="0.3">
      <c r="A152" s="70" t="s">
        <v>546</v>
      </c>
      <c r="B152" s="70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6"/>
        <v>354</v>
      </c>
      <c r="H152" s="15">
        <f t="shared" si="7"/>
        <v>229392</v>
      </c>
    </row>
    <row r="153" spans="1:8" x14ac:dyDescent="0.3">
      <c r="A153" s="70" t="s">
        <v>547</v>
      </c>
      <c r="B153" s="70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6"/>
        <v>413</v>
      </c>
      <c r="H153" s="15">
        <f t="shared" si="7"/>
        <v>413000</v>
      </c>
    </row>
    <row r="154" spans="1:8" x14ac:dyDescent="0.3">
      <c r="A154" s="70" t="s">
        <v>548</v>
      </c>
      <c r="B154" s="70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6"/>
        <v>43.66</v>
      </c>
      <c r="H154" s="15">
        <f t="shared" si="7"/>
        <v>78588</v>
      </c>
    </row>
    <row r="155" spans="1:8" x14ac:dyDescent="0.3">
      <c r="A155" s="70" t="s">
        <v>549</v>
      </c>
      <c r="B155" s="70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6"/>
        <v>295</v>
      </c>
      <c r="H155" s="15">
        <f t="shared" si="7"/>
        <v>295000</v>
      </c>
    </row>
    <row r="156" spans="1:8" x14ac:dyDescent="0.3">
      <c r="A156" s="70" t="s">
        <v>550</v>
      </c>
      <c r="B156" s="70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6"/>
        <v>79.06</v>
      </c>
      <c r="H156" s="15">
        <f t="shared" si="7"/>
        <v>237180</v>
      </c>
    </row>
    <row r="157" spans="1:8" ht="33" x14ac:dyDescent="0.3">
      <c r="A157" s="70" t="s">
        <v>551</v>
      </c>
      <c r="B157" s="70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6"/>
        <v>4594.92</v>
      </c>
      <c r="H157" s="15">
        <f t="shared" si="7"/>
        <v>4594.92</v>
      </c>
    </row>
    <row r="158" spans="1:8" x14ac:dyDescent="0.3">
      <c r="A158" s="70" t="s">
        <v>552</v>
      </c>
      <c r="B158" s="70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6"/>
        <v>41064</v>
      </c>
      <c r="H158" s="15">
        <f t="shared" si="7"/>
        <v>82128</v>
      </c>
    </row>
    <row r="159" spans="1:8" ht="33" x14ac:dyDescent="0.3">
      <c r="A159" s="70" t="s">
        <v>553</v>
      </c>
      <c r="B159" s="70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6"/>
        <v>5197.8999999999996</v>
      </c>
      <c r="H159" s="15">
        <f t="shared" si="7"/>
        <v>5197.8999999999996</v>
      </c>
    </row>
    <row r="160" spans="1:8" x14ac:dyDescent="0.3">
      <c r="A160" s="70" t="s">
        <v>554</v>
      </c>
      <c r="B160" s="70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6"/>
        <v>69006.399999999994</v>
      </c>
      <c r="H160" s="15">
        <f t="shared" si="7"/>
        <v>138012.79999999999</v>
      </c>
    </row>
    <row r="161" spans="1:8" x14ac:dyDescent="0.3">
      <c r="A161" s="70" t="s">
        <v>555</v>
      </c>
      <c r="B161" s="70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6"/>
        <v>2141.6999999999998</v>
      </c>
      <c r="H161" s="15">
        <f t="shared" si="7"/>
        <v>4283.3999999999996</v>
      </c>
    </row>
    <row r="162" spans="1:8" x14ac:dyDescent="0.3">
      <c r="A162" s="70" t="s">
        <v>556</v>
      </c>
      <c r="B162" s="70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6"/>
        <v>279058.2</v>
      </c>
      <c r="H162" s="15">
        <f t="shared" si="7"/>
        <v>279058.2</v>
      </c>
    </row>
    <row r="163" spans="1:8" ht="33" x14ac:dyDescent="0.3">
      <c r="A163" s="70" t="s">
        <v>557</v>
      </c>
      <c r="B163" s="70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6"/>
        <v>188.8</v>
      </c>
      <c r="H163" s="15">
        <f t="shared" si="7"/>
        <v>18880</v>
      </c>
    </row>
    <row r="164" spans="1:8" x14ac:dyDescent="0.3">
      <c r="A164" s="70" t="s">
        <v>558</v>
      </c>
      <c r="B164" s="70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6"/>
        <v>236</v>
      </c>
      <c r="H164" s="15">
        <f t="shared" si="7"/>
        <v>14160000</v>
      </c>
    </row>
    <row r="165" spans="1:8" x14ac:dyDescent="0.3">
      <c r="A165" s="70" t="s">
        <v>559</v>
      </c>
      <c r="B165" s="70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6"/>
        <v>130.97999999999999</v>
      </c>
      <c r="H165" s="15">
        <f t="shared" si="7"/>
        <v>6156.0599999999995</v>
      </c>
    </row>
    <row r="166" spans="1:8" x14ac:dyDescent="0.3">
      <c r="A166" s="70" t="s">
        <v>560</v>
      </c>
      <c r="B166" s="70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6"/>
        <v>212.4</v>
      </c>
      <c r="H166" s="15">
        <f t="shared" si="7"/>
        <v>12956.4</v>
      </c>
    </row>
    <row r="167" spans="1:8" x14ac:dyDescent="0.3">
      <c r="A167" s="70" t="s">
        <v>561</v>
      </c>
      <c r="B167" s="70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6"/>
        <v>107.38</v>
      </c>
      <c r="H167" s="15">
        <f t="shared" si="7"/>
        <v>294221.2</v>
      </c>
    </row>
    <row r="168" spans="1:8" x14ac:dyDescent="0.3">
      <c r="A168" s="70" t="s">
        <v>562</v>
      </c>
      <c r="B168" s="70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6"/>
        <v>135.69999999999999</v>
      </c>
      <c r="H168" s="15">
        <f t="shared" si="7"/>
        <v>18998</v>
      </c>
    </row>
    <row r="169" spans="1:8" x14ac:dyDescent="0.3">
      <c r="A169" s="70" t="s">
        <v>563</v>
      </c>
      <c r="B169" s="70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6"/>
        <v>130.97999999999999</v>
      </c>
      <c r="H169" s="15">
        <f t="shared" si="7"/>
        <v>52130.039999999994</v>
      </c>
    </row>
    <row r="170" spans="1:8" x14ac:dyDescent="0.3">
      <c r="A170" s="70" t="s">
        <v>564</v>
      </c>
      <c r="B170" s="70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6"/>
        <v>136.88</v>
      </c>
      <c r="H170" s="15">
        <f t="shared" si="7"/>
        <v>1642.56</v>
      </c>
    </row>
    <row r="171" spans="1:8" x14ac:dyDescent="0.3">
      <c r="A171" s="70" t="s">
        <v>565</v>
      </c>
      <c r="B171" s="70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6"/>
        <v>147.5</v>
      </c>
      <c r="H171" s="15">
        <f t="shared" si="7"/>
        <v>16225</v>
      </c>
    </row>
    <row r="172" spans="1:8" x14ac:dyDescent="0.3">
      <c r="A172" s="70" t="s">
        <v>566</v>
      </c>
      <c r="B172" s="70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6"/>
        <v>89.68</v>
      </c>
      <c r="H172" s="15">
        <f t="shared" si="7"/>
        <v>49324.000000000007</v>
      </c>
    </row>
    <row r="173" spans="1:8" x14ac:dyDescent="0.3">
      <c r="A173" s="70" t="s">
        <v>567</v>
      </c>
      <c r="B173" s="70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6"/>
        <v>236</v>
      </c>
      <c r="H173" s="15">
        <f t="shared" si="7"/>
        <v>16520</v>
      </c>
    </row>
    <row r="174" spans="1:8" x14ac:dyDescent="0.3">
      <c r="A174" s="70" t="s">
        <v>568</v>
      </c>
      <c r="B174" s="70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6"/>
        <v>231.28</v>
      </c>
      <c r="H174" s="15">
        <f t="shared" si="7"/>
        <v>4856.88</v>
      </c>
    </row>
    <row r="175" spans="1:8" x14ac:dyDescent="0.3">
      <c r="A175" s="70" t="s">
        <v>569</v>
      </c>
      <c r="B175" s="70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6"/>
        <v>156.94</v>
      </c>
      <c r="H175" s="15">
        <f t="shared" si="7"/>
        <v>40176.639999999999</v>
      </c>
    </row>
    <row r="176" spans="1:8" x14ac:dyDescent="0.3">
      <c r="A176" s="70" t="s">
        <v>570</v>
      </c>
      <c r="B176" s="70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6"/>
        <v>44.84</v>
      </c>
      <c r="H176" s="15">
        <f t="shared" si="7"/>
        <v>161424</v>
      </c>
    </row>
    <row r="177" spans="1:8" x14ac:dyDescent="0.3">
      <c r="A177" s="70" t="s">
        <v>571</v>
      </c>
      <c r="B177" s="70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6"/>
        <v>1298</v>
      </c>
      <c r="H177" s="15">
        <f t="shared" si="7"/>
        <v>38940</v>
      </c>
    </row>
    <row r="178" spans="1:8" x14ac:dyDescent="0.3">
      <c r="A178" s="70" t="s">
        <v>572</v>
      </c>
      <c r="B178" s="70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6"/>
        <v>48.38</v>
      </c>
      <c r="H178" s="15">
        <f t="shared" si="7"/>
        <v>31108.34</v>
      </c>
    </row>
    <row r="179" spans="1:8" x14ac:dyDescent="0.3">
      <c r="A179" s="70" t="s">
        <v>573</v>
      </c>
      <c r="B179" s="70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6"/>
        <v>56.64</v>
      </c>
      <c r="H179" s="15">
        <f t="shared" si="7"/>
        <v>33984</v>
      </c>
    </row>
    <row r="180" spans="1:8" x14ac:dyDescent="0.3">
      <c r="A180" s="70" t="s">
        <v>574</v>
      </c>
      <c r="B180" s="70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6"/>
        <v>225.38</v>
      </c>
      <c r="H180" s="15">
        <f t="shared" si="7"/>
        <v>47329.799999999996</v>
      </c>
    </row>
    <row r="181" spans="1:8" x14ac:dyDescent="0.3">
      <c r="A181" s="70" t="s">
        <v>575</v>
      </c>
      <c r="B181" s="70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6"/>
        <v>30.68</v>
      </c>
      <c r="H181" s="15">
        <f t="shared" si="7"/>
        <v>239304</v>
      </c>
    </row>
    <row r="182" spans="1:8" x14ac:dyDescent="0.3">
      <c r="A182" s="70" t="s">
        <v>576</v>
      </c>
      <c r="B182" s="70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7"/>
        <v>16470000</v>
      </c>
    </row>
    <row r="183" spans="1:8" x14ac:dyDescent="0.3">
      <c r="A183" s="70" t="s">
        <v>577</v>
      </c>
      <c r="B183" s="70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7"/>
        <v>70000</v>
      </c>
    </row>
    <row r="184" spans="1:8" x14ac:dyDescent="0.3">
      <c r="A184" s="70" t="s">
        <v>578</v>
      </c>
      <c r="B184" s="70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7"/>
        <v>20220000</v>
      </c>
    </row>
    <row r="185" spans="1:8" x14ac:dyDescent="0.3">
      <c r="A185" s="70" t="s">
        <v>579</v>
      </c>
      <c r="B185" s="70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7"/>
        <v>10837500</v>
      </c>
    </row>
    <row r="186" spans="1:8" x14ac:dyDescent="0.3">
      <c r="A186" s="70" t="s">
        <v>580</v>
      </c>
      <c r="B186" s="70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7"/>
        <v>11962500</v>
      </c>
    </row>
    <row r="187" spans="1:8" x14ac:dyDescent="0.3">
      <c r="A187" s="70" t="s">
        <v>581</v>
      </c>
    </row>
    <row r="188" spans="1:8" x14ac:dyDescent="0.3">
      <c r="A188" s="70" t="s">
        <v>582</v>
      </c>
    </row>
    <row r="189" spans="1:8" ht="33" x14ac:dyDescent="0.3">
      <c r="A189" s="70" t="s">
        <v>583</v>
      </c>
      <c r="B189" s="72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7"/>
        <v>43270600</v>
      </c>
    </row>
    <row r="190" spans="1:8" ht="49.5" x14ac:dyDescent="0.3">
      <c r="A190" s="70" t="s">
        <v>584</v>
      </c>
      <c r="B190" s="73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8">E190*0.18+E190</f>
        <v>6372</v>
      </c>
      <c r="H190" s="15">
        <f t="shared" si="7"/>
        <v>7327800</v>
      </c>
    </row>
    <row r="191" spans="1:8" ht="49.5" x14ac:dyDescent="0.3">
      <c r="A191" s="70" t="s">
        <v>585</v>
      </c>
      <c r="B191" s="73"/>
      <c r="C191" s="65" t="s">
        <v>367</v>
      </c>
      <c r="D191" s="12">
        <v>380</v>
      </c>
      <c r="E191" s="60">
        <v>29600</v>
      </c>
      <c r="F191" s="31"/>
      <c r="G191" s="15">
        <f t="shared" si="8"/>
        <v>34928</v>
      </c>
      <c r="H191" s="15">
        <f t="shared" si="7"/>
        <v>13272640</v>
      </c>
    </row>
    <row r="192" spans="1:8" ht="33" x14ac:dyDescent="0.3">
      <c r="A192" s="70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8"/>
        <v>31270</v>
      </c>
      <c r="H192" s="15">
        <f t="shared" si="7"/>
        <v>118826000</v>
      </c>
    </row>
    <row r="193" spans="1:8" ht="49.5" x14ac:dyDescent="0.3">
      <c r="A193" s="70" t="s">
        <v>587</v>
      </c>
      <c r="B193" s="73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8"/>
        <v>11788.2</v>
      </c>
      <c r="H193" s="15">
        <f t="shared" si="7"/>
        <v>13556430</v>
      </c>
    </row>
    <row r="194" spans="1:8" ht="49.5" x14ac:dyDescent="0.3">
      <c r="A194" s="70" t="s">
        <v>588</v>
      </c>
      <c r="B194" s="73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8"/>
        <v>29028</v>
      </c>
      <c r="H194" s="15">
        <f t="shared" si="7"/>
        <v>11030640</v>
      </c>
    </row>
    <row r="195" spans="1:8" x14ac:dyDescent="0.3">
      <c r="A195" s="70" t="s">
        <v>589</v>
      </c>
      <c r="B195" s="73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8"/>
        <v>3776</v>
      </c>
      <c r="H195" s="15">
        <f t="shared" si="7"/>
        <v>14348800</v>
      </c>
    </row>
    <row r="196" spans="1:8" x14ac:dyDescent="0.3">
      <c r="A196" s="70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8"/>
        <v>2348.1999999999998</v>
      </c>
      <c r="H196" s="15">
        <f t="shared" si="7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89" t="s">
        <v>595</v>
      </c>
      <c r="G203" s="689"/>
      <c r="H203" s="689"/>
    </row>
    <row r="204" spans="1:8" x14ac:dyDescent="0.3">
      <c r="F204" s="690" t="s">
        <v>596</v>
      </c>
      <c r="G204" s="690"/>
      <c r="H204" s="690"/>
    </row>
  </sheetData>
  <mergeCells count="18">
    <mergeCell ref="A1:H1"/>
    <mergeCell ref="A6:H6"/>
    <mergeCell ref="B51:B52"/>
    <mergeCell ref="B53:B55"/>
    <mergeCell ref="B56:B76"/>
    <mergeCell ref="G7:H7"/>
    <mergeCell ref="B16:B23"/>
    <mergeCell ref="B24:B32"/>
    <mergeCell ref="B33:B41"/>
    <mergeCell ref="B43:B46"/>
    <mergeCell ref="B47:B48"/>
    <mergeCell ref="F203:H203"/>
    <mergeCell ref="F204:H204"/>
    <mergeCell ref="A2:H2"/>
    <mergeCell ref="A4:H4"/>
    <mergeCell ref="B77:B95"/>
    <mergeCell ref="B96:B104"/>
    <mergeCell ref="B105:B106"/>
  </mergeCells>
  <pageMargins left="0.31496062992125984" right="0.15748031496062992" top="0.43307086614173229" bottom="1.25" header="0.15748031496062992" footer="0.31496062992125984"/>
  <pageSetup scale="94" orientation="landscape" r:id="rId1"/>
  <headerFooter>
    <oddFooter>Página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Normal="100" workbookViewId="0">
      <selection activeCell="C10" sqref="C10:C17"/>
    </sheetView>
  </sheetViews>
  <sheetFormatPr baseColWidth="10" defaultRowHeight="13.5" x14ac:dyDescent="0.25"/>
  <cols>
    <col min="1" max="1" width="4.42578125" style="356" customWidth="1"/>
    <col min="2" max="2" width="27.140625" style="358" customWidth="1"/>
    <col min="3" max="3" width="20.140625" style="339" customWidth="1"/>
    <col min="4" max="4" width="27" style="340" customWidth="1"/>
    <col min="5" max="5" width="22.85546875" style="339" customWidth="1"/>
    <col min="6" max="6" width="27.5703125" style="356" customWidth="1"/>
    <col min="7" max="7" width="26.140625" style="356" customWidth="1"/>
    <col min="8" max="8" width="11.5703125" style="356" hidden="1" customWidth="1"/>
    <col min="9" max="9" width="18.28515625" style="356" hidden="1" customWidth="1"/>
    <col min="10" max="10" width="22.28515625" style="356" customWidth="1"/>
    <col min="11" max="11" width="19.140625" style="361" customWidth="1"/>
    <col min="12" max="12" width="13.5703125" style="357" customWidth="1"/>
    <col min="13" max="16384" width="11.42578125" style="357"/>
  </cols>
  <sheetData>
    <row r="1" spans="1:11" ht="12.75" x14ac:dyDescent="0.2">
      <c r="A1" s="760" t="s">
        <v>1148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</row>
    <row r="2" spans="1:11" x14ac:dyDescent="0.25">
      <c r="A2" s="761" t="s">
        <v>592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</row>
    <row r="3" spans="1:11" ht="16.5" x14ac:dyDescent="0.3">
      <c r="A3" s="714" t="s">
        <v>953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</row>
    <row r="4" spans="1:11" x14ac:dyDescent="0.25">
      <c r="A4" s="762"/>
      <c r="B4" s="762"/>
      <c r="C4" s="762"/>
      <c r="D4" s="762"/>
      <c r="E4" s="762"/>
      <c r="F4" s="762"/>
      <c r="G4" s="762"/>
      <c r="H4" s="762"/>
      <c r="I4" s="762"/>
      <c r="J4" s="762"/>
      <c r="K4" s="762"/>
    </row>
    <row r="5" spans="1:11" ht="20.25" x14ac:dyDescent="0.3">
      <c r="A5" s="763" t="s">
        <v>1485</v>
      </c>
      <c r="B5" s="763"/>
      <c r="C5" s="763"/>
      <c r="D5" s="763"/>
      <c r="E5" s="763"/>
      <c r="F5" s="763"/>
      <c r="G5" s="763"/>
      <c r="H5" s="763"/>
      <c r="I5" s="763"/>
      <c r="J5" s="763"/>
      <c r="K5" s="763"/>
    </row>
    <row r="6" spans="1:11" x14ac:dyDescent="0.25">
      <c r="F6" s="359"/>
      <c r="G6" s="359"/>
      <c r="H6" s="359"/>
      <c r="I6" s="359"/>
      <c r="J6" s="752"/>
      <c r="K6" s="752"/>
    </row>
    <row r="7" spans="1:11" s="370" customFormat="1" ht="44.25" customHeight="1" x14ac:dyDescent="0.1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4</v>
      </c>
      <c r="J7" s="382" t="s">
        <v>1228</v>
      </c>
      <c r="K7" s="382" t="s">
        <v>6</v>
      </c>
    </row>
    <row r="8" spans="1:11" s="360" customFormat="1" ht="27.75" thickBot="1" x14ac:dyDescent="0.3">
      <c r="A8" s="397" t="s">
        <v>408</v>
      </c>
      <c r="B8" s="411" t="s">
        <v>1300</v>
      </c>
      <c r="C8" s="408" t="s">
        <v>605</v>
      </c>
      <c r="D8" s="405" t="s">
        <v>1335</v>
      </c>
      <c r="E8" s="385">
        <v>12000</v>
      </c>
      <c r="F8" s="341" t="s">
        <v>398</v>
      </c>
      <c r="G8" s="418">
        <v>77</v>
      </c>
      <c r="H8" s="362">
        <v>36958.97</v>
      </c>
      <c r="I8" s="344" t="s">
        <v>65</v>
      </c>
      <c r="J8" s="345">
        <f t="shared" ref="J8:J110" si="0">H8*0.18+H8</f>
        <v>43611.584600000002</v>
      </c>
      <c r="K8" s="375">
        <f t="shared" ref="K8:K110" si="1">J8*G8</f>
        <v>3358092.0142000001</v>
      </c>
    </row>
    <row r="9" spans="1:11" s="360" customFormat="1" ht="63" x14ac:dyDescent="0.25">
      <c r="A9" s="397" t="s">
        <v>411</v>
      </c>
      <c r="B9" s="413" t="s">
        <v>1300</v>
      </c>
      <c r="C9" s="402" t="s">
        <v>1478</v>
      </c>
      <c r="D9" s="414" t="s">
        <v>1357</v>
      </c>
      <c r="E9" s="403" t="s">
        <v>506</v>
      </c>
      <c r="F9" s="419" t="s">
        <v>1356</v>
      </c>
      <c r="G9" s="420">
        <v>94</v>
      </c>
      <c r="H9" s="371">
        <v>5373.88</v>
      </c>
      <c r="I9" s="372" t="s">
        <v>81</v>
      </c>
      <c r="J9" s="373">
        <f t="shared" ref="J9:J40" si="2">H9*0.18+H9</f>
        <v>6341.1783999999998</v>
      </c>
      <c r="K9" s="374">
        <f t="shared" ref="K9:K40" si="3">J9*G9</f>
        <v>596070.7696</v>
      </c>
    </row>
    <row r="10" spans="1:11" s="360" customFormat="1" x14ac:dyDescent="0.25">
      <c r="A10" s="397" t="s">
        <v>412</v>
      </c>
      <c r="B10" s="756" t="s">
        <v>1300</v>
      </c>
      <c r="C10" s="736" t="s">
        <v>105</v>
      </c>
      <c r="D10" s="733" t="s">
        <v>1330</v>
      </c>
      <c r="E10" s="385">
        <v>4147</v>
      </c>
      <c r="F10" s="341" t="s">
        <v>1317</v>
      </c>
      <c r="G10" s="342">
        <v>2911</v>
      </c>
      <c r="H10" s="362">
        <v>35303.19</v>
      </c>
      <c r="I10" s="346" t="s">
        <v>12</v>
      </c>
      <c r="J10" s="345">
        <f t="shared" si="2"/>
        <v>41657.764200000005</v>
      </c>
      <c r="K10" s="375">
        <f t="shared" si="3"/>
        <v>121265751.58620001</v>
      </c>
    </row>
    <row r="11" spans="1:11" s="360" customFormat="1" x14ac:dyDescent="0.25">
      <c r="A11" s="397" t="s">
        <v>413</v>
      </c>
      <c r="B11" s="756"/>
      <c r="C11" s="736"/>
      <c r="D11" s="733"/>
      <c r="E11" s="385">
        <v>16588</v>
      </c>
      <c r="F11" s="341" t="s">
        <v>381</v>
      </c>
      <c r="G11" s="342">
        <v>12418</v>
      </c>
      <c r="H11" s="362">
        <v>6149.9</v>
      </c>
      <c r="I11" s="344" t="s">
        <v>14</v>
      </c>
      <c r="J11" s="345">
        <f t="shared" si="2"/>
        <v>7256.8819999999996</v>
      </c>
      <c r="K11" s="375">
        <f t="shared" si="3"/>
        <v>90115960.675999999</v>
      </c>
    </row>
    <row r="12" spans="1:11" s="360" customFormat="1" x14ac:dyDescent="0.25">
      <c r="A12" s="397" t="s">
        <v>414</v>
      </c>
      <c r="B12" s="756"/>
      <c r="C12" s="736"/>
      <c r="D12" s="733"/>
      <c r="E12" s="385">
        <v>20735</v>
      </c>
      <c r="F12" s="341" t="s">
        <v>15</v>
      </c>
      <c r="G12" s="342">
        <v>15349</v>
      </c>
      <c r="H12" s="362">
        <v>5102.82</v>
      </c>
      <c r="I12" s="344" t="s">
        <v>16</v>
      </c>
      <c r="J12" s="345">
        <f t="shared" si="2"/>
        <v>6021.3275999999996</v>
      </c>
      <c r="K12" s="375">
        <f t="shared" si="3"/>
        <v>92421357.332399994</v>
      </c>
    </row>
    <row r="13" spans="1:11" s="360" customFormat="1" x14ac:dyDescent="0.25">
      <c r="A13" s="397" t="s">
        <v>415</v>
      </c>
      <c r="B13" s="756"/>
      <c r="C13" s="736"/>
      <c r="D13" s="733"/>
      <c r="E13" s="385">
        <v>20735</v>
      </c>
      <c r="F13" s="341" t="s">
        <v>382</v>
      </c>
      <c r="G13" s="342">
        <v>18767</v>
      </c>
      <c r="H13" s="362">
        <v>430.32</v>
      </c>
      <c r="I13" s="344" t="s">
        <v>18</v>
      </c>
      <c r="J13" s="345">
        <f t="shared" si="2"/>
        <v>507.77760000000001</v>
      </c>
      <c r="K13" s="375">
        <f t="shared" si="3"/>
        <v>9529462.2192000002</v>
      </c>
    </row>
    <row r="14" spans="1:11" s="360" customFormat="1" x14ac:dyDescent="0.25">
      <c r="A14" s="397" t="s">
        <v>416</v>
      </c>
      <c r="B14" s="756"/>
      <c r="C14" s="736"/>
      <c r="D14" s="733"/>
      <c r="E14" s="385">
        <v>2543</v>
      </c>
      <c r="F14" s="341" t="s">
        <v>383</v>
      </c>
      <c r="G14" s="342">
        <v>2057</v>
      </c>
      <c r="H14" s="362">
        <v>1542.82</v>
      </c>
      <c r="I14" s="344" t="s">
        <v>20</v>
      </c>
      <c r="J14" s="345">
        <f t="shared" si="2"/>
        <v>1820.5275999999999</v>
      </c>
      <c r="K14" s="375">
        <f t="shared" si="3"/>
        <v>3744825.2731999997</v>
      </c>
    </row>
    <row r="15" spans="1:11" s="360" customFormat="1" x14ac:dyDescent="0.25">
      <c r="A15" s="397" t="s">
        <v>417</v>
      </c>
      <c r="B15" s="756"/>
      <c r="C15" s="736"/>
      <c r="D15" s="733"/>
      <c r="E15" s="385" t="s">
        <v>1405</v>
      </c>
      <c r="F15" s="341" t="s">
        <v>384</v>
      </c>
      <c r="G15" s="342">
        <v>254</v>
      </c>
      <c r="H15" s="362">
        <v>22546.82</v>
      </c>
      <c r="I15" s="344" t="s">
        <v>22</v>
      </c>
      <c r="J15" s="345">
        <f t="shared" si="2"/>
        <v>26605.247599999999</v>
      </c>
      <c r="K15" s="375">
        <f t="shared" si="3"/>
        <v>6757732.8903999999</v>
      </c>
    </row>
    <row r="16" spans="1:11" s="360" customFormat="1" ht="27" x14ac:dyDescent="0.25">
      <c r="A16" s="397" t="s">
        <v>418</v>
      </c>
      <c r="B16" s="756"/>
      <c r="C16" s="736"/>
      <c r="D16" s="733"/>
      <c r="E16" s="437">
        <v>1605</v>
      </c>
      <c r="F16" s="438" t="s">
        <v>385</v>
      </c>
      <c r="G16" s="448">
        <v>1462</v>
      </c>
      <c r="H16" s="362">
        <v>44500</v>
      </c>
      <c r="I16" s="344" t="s">
        <v>24</v>
      </c>
      <c r="J16" s="345">
        <f t="shared" si="2"/>
        <v>52510</v>
      </c>
      <c r="K16" s="375">
        <f t="shared" si="3"/>
        <v>76769620</v>
      </c>
    </row>
    <row r="17" spans="1:11" s="360" customFormat="1" ht="14.25" thickBot="1" x14ac:dyDescent="0.3">
      <c r="A17" s="397" t="s">
        <v>419</v>
      </c>
      <c r="B17" s="764"/>
      <c r="C17" s="758"/>
      <c r="D17" s="769"/>
      <c r="E17" s="384" t="s">
        <v>502</v>
      </c>
      <c r="F17" s="421" t="s">
        <v>25</v>
      </c>
      <c r="G17" s="422">
        <v>100</v>
      </c>
      <c r="H17" s="376">
        <v>27590</v>
      </c>
      <c r="I17" s="377" t="s">
        <v>26</v>
      </c>
      <c r="J17" s="378">
        <f t="shared" si="2"/>
        <v>32556.2</v>
      </c>
      <c r="K17" s="379">
        <f t="shared" si="3"/>
        <v>3255620</v>
      </c>
    </row>
    <row r="18" spans="1:11" s="360" customFormat="1" ht="14.25" thickBot="1" x14ac:dyDescent="0.3">
      <c r="A18" s="397"/>
      <c r="B18" s="440"/>
      <c r="C18" s="427"/>
      <c r="D18" s="428"/>
      <c r="E18" s="441"/>
      <c r="F18" s="442"/>
      <c r="G18" s="443"/>
      <c r="H18" s="444"/>
      <c r="I18" s="445"/>
      <c r="J18" s="446"/>
      <c r="K18" s="447"/>
    </row>
    <row r="19" spans="1:11" s="360" customFormat="1" ht="27" x14ac:dyDescent="0.25">
      <c r="A19" s="397" t="s">
        <v>420</v>
      </c>
      <c r="B19" s="767" t="s">
        <v>1241</v>
      </c>
      <c r="C19" s="771" t="s">
        <v>105</v>
      </c>
      <c r="D19" s="770" t="s">
        <v>1330</v>
      </c>
      <c r="E19" s="383"/>
      <c r="F19" s="389" t="s">
        <v>965</v>
      </c>
      <c r="G19" s="390">
        <v>184</v>
      </c>
      <c r="H19" s="391">
        <v>650</v>
      </c>
      <c r="I19" s="372" t="s">
        <v>107</v>
      </c>
      <c r="J19" s="373">
        <f t="shared" ref="J19:J33" si="4">H19*0.18+H19</f>
        <v>767</v>
      </c>
      <c r="K19" s="374">
        <f t="shared" ref="K19:K33" si="5">J19*G19</f>
        <v>141128</v>
      </c>
    </row>
    <row r="20" spans="1:11" s="360" customFormat="1" ht="40.5" x14ac:dyDescent="0.25">
      <c r="A20" s="397" t="s">
        <v>421</v>
      </c>
      <c r="B20" s="756"/>
      <c r="C20" s="734"/>
      <c r="D20" s="733"/>
      <c r="E20" s="385"/>
      <c r="F20" s="349" t="s">
        <v>966</v>
      </c>
      <c r="G20" s="347">
        <v>138</v>
      </c>
      <c r="H20" s="343">
        <v>9100</v>
      </c>
      <c r="I20" s="344" t="s">
        <v>109</v>
      </c>
      <c r="J20" s="345">
        <f t="shared" si="4"/>
        <v>10738</v>
      </c>
      <c r="K20" s="375">
        <f t="shared" si="5"/>
        <v>1481844</v>
      </c>
    </row>
    <row r="21" spans="1:11" s="360" customFormat="1" x14ac:dyDescent="0.25">
      <c r="A21" s="397" t="s">
        <v>423</v>
      </c>
      <c r="B21" s="756"/>
      <c r="C21" s="734"/>
      <c r="D21" s="733"/>
      <c r="E21" s="385"/>
      <c r="F21" s="349" t="s">
        <v>1379</v>
      </c>
      <c r="G21" s="347">
        <v>4602</v>
      </c>
      <c r="H21" s="343">
        <v>47</v>
      </c>
      <c r="I21" s="344"/>
      <c r="J21" s="345">
        <f t="shared" si="4"/>
        <v>55.46</v>
      </c>
      <c r="K21" s="375">
        <f t="shared" si="5"/>
        <v>255226.92</v>
      </c>
    </row>
    <row r="22" spans="1:11" s="360" customFormat="1" x14ac:dyDescent="0.25">
      <c r="A22" s="397" t="s">
        <v>424</v>
      </c>
      <c r="B22" s="756"/>
      <c r="C22" s="734"/>
      <c r="D22" s="733"/>
      <c r="E22" s="385"/>
      <c r="F22" s="349" t="s">
        <v>968</v>
      </c>
      <c r="G22" s="347">
        <v>187</v>
      </c>
      <c r="H22" s="343">
        <v>1300</v>
      </c>
      <c r="I22" s="344" t="s">
        <v>113</v>
      </c>
      <c r="J22" s="345">
        <f t="shared" si="4"/>
        <v>1534</v>
      </c>
      <c r="K22" s="375">
        <f t="shared" si="5"/>
        <v>286858</v>
      </c>
    </row>
    <row r="23" spans="1:11" s="360" customFormat="1" x14ac:dyDescent="0.25">
      <c r="A23" s="397" t="s">
        <v>425</v>
      </c>
      <c r="B23" s="756"/>
      <c r="C23" s="734"/>
      <c r="D23" s="733"/>
      <c r="E23" s="385"/>
      <c r="F23" s="349" t="s">
        <v>114</v>
      </c>
      <c r="G23" s="347">
        <v>2550</v>
      </c>
      <c r="H23" s="343">
        <v>28</v>
      </c>
      <c r="I23" s="344" t="s">
        <v>115</v>
      </c>
      <c r="J23" s="345">
        <f t="shared" si="4"/>
        <v>33.04</v>
      </c>
      <c r="K23" s="375">
        <f t="shared" si="5"/>
        <v>84252</v>
      </c>
    </row>
    <row r="24" spans="1:11" s="360" customFormat="1" x14ac:dyDescent="0.25">
      <c r="A24" s="397" t="s">
        <v>426</v>
      </c>
      <c r="B24" s="756"/>
      <c r="C24" s="734"/>
      <c r="D24" s="733"/>
      <c r="E24" s="385"/>
      <c r="F24" s="349" t="s">
        <v>969</v>
      </c>
      <c r="G24" s="347">
        <v>1756</v>
      </c>
      <c r="H24" s="343">
        <v>45</v>
      </c>
      <c r="I24" s="344" t="s">
        <v>117</v>
      </c>
      <c r="J24" s="345">
        <f t="shared" si="4"/>
        <v>53.1</v>
      </c>
      <c r="K24" s="375">
        <f t="shared" si="5"/>
        <v>93243.6</v>
      </c>
    </row>
    <row r="25" spans="1:11" s="360" customFormat="1" x14ac:dyDescent="0.25">
      <c r="A25" s="397" t="s">
        <v>427</v>
      </c>
      <c r="B25" s="756"/>
      <c r="C25" s="734"/>
      <c r="D25" s="733"/>
      <c r="E25" s="385"/>
      <c r="F25" s="349" t="s">
        <v>1018</v>
      </c>
      <c r="G25" s="347">
        <v>2258</v>
      </c>
      <c r="H25" s="343">
        <v>3</v>
      </c>
      <c r="I25" s="344" t="s">
        <v>133</v>
      </c>
      <c r="J25" s="345">
        <f t="shared" si="4"/>
        <v>3.54</v>
      </c>
      <c r="K25" s="375">
        <f t="shared" si="5"/>
        <v>7993.32</v>
      </c>
    </row>
    <row r="26" spans="1:11" s="360" customFormat="1" x14ac:dyDescent="0.25">
      <c r="A26" s="397" t="s">
        <v>428</v>
      </c>
      <c r="B26" s="756"/>
      <c r="C26" s="734"/>
      <c r="D26" s="733"/>
      <c r="E26" s="385"/>
      <c r="F26" s="349" t="s">
        <v>973</v>
      </c>
      <c r="G26" s="347">
        <v>49853</v>
      </c>
      <c r="H26" s="343">
        <v>4</v>
      </c>
      <c r="I26" s="344" t="s">
        <v>135</v>
      </c>
      <c r="J26" s="345">
        <f t="shared" si="4"/>
        <v>4.72</v>
      </c>
      <c r="K26" s="375">
        <f t="shared" si="5"/>
        <v>235306.15999999997</v>
      </c>
    </row>
    <row r="27" spans="1:11" s="360" customFormat="1" x14ac:dyDescent="0.25">
      <c r="A27" s="397" t="s">
        <v>429</v>
      </c>
      <c r="B27" s="756"/>
      <c r="C27" s="734"/>
      <c r="D27" s="733"/>
      <c r="E27" s="385"/>
      <c r="F27" s="349" t="s">
        <v>134</v>
      </c>
      <c r="G27" s="347">
        <v>53878</v>
      </c>
      <c r="H27" s="343">
        <v>198</v>
      </c>
      <c r="I27" s="344" t="s">
        <v>137</v>
      </c>
      <c r="J27" s="345">
        <f t="shared" si="4"/>
        <v>233.64</v>
      </c>
      <c r="K27" s="375">
        <f t="shared" si="5"/>
        <v>12588055.92</v>
      </c>
    </row>
    <row r="28" spans="1:11" s="360" customFormat="1" x14ac:dyDescent="0.25">
      <c r="A28" s="397" t="s">
        <v>430</v>
      </c>
      <c r="B28" s="756"/>
      <c r="C28" s="734"/>
      <c r="D28" s="733"/>
      <c r="E28" s="385"/>
      <c r="F28" s="349" t="s">
        <v>136</v>
      </c>
      <c r="G28" s="347">
        <v>1203</v>
      </c>
      <c r="H28" s="343">
        <v>101</v>
      </c>
      <c r="I28" s="344" t="s">
        <v>139</v>
      </c>
      <c r="J28" s="345">
        <f t="shared" si="4"/>
        <v>119.18</v>
      </c>
      <c r="K28" s="375">
        <f t="shared" si="5"/>
        <v>143373.54</v>
      </c>
    </row>
    <row r="29" spans="1:11" s="360" customFormat="1" x14ac:dyDescent="0.25">
      <c r="A29" s="397" t="s">
        <v>431</v>
      </c>
      <c r="B29" s="756"/>
      <c r="C29" s="734"/>
      <c r="D29" s="733"/>
      <c r="E29" s="385"/>
      <c r="F29" s="349" t="s">
        <v>974</v>
      </c>
      <c r="G29" s="347">
        <v>481</v>
      </c>
      <c r="H29" s="343">
        <v>314</v>
      </c>
      <c r="I29" s="344" t="s">
        <v>141</v>
      </c>
      <c r="J29" s="345">
        <f t="shared" si="4"/>
        <v>370.52</v>
      </c>
      <c r="K29" s="375">
        <f t="shared" si="5"/>
        <v>178220.12</v>
      </c>
    </row>
    <row r="30" spans="1:11" s="360" customFormat="1" x14ac:dyDescent="0.25">
      <c r="A30" s="397" t="s">
        <v>432</v>
      </c>
      <c r="B30" s="756"/>
      <c r="C30" s="734"/>
      <c r="D30" s="733"/>
      <c r="E30" s="385"/>
      <c r="F30" s="349" t="s">
        <v>140</v>
      </c>
      <c r="G30" s="347">
        <v>481</v>
      </c>
      <c r="H30" s="343">
        <v>56</v>
      </c>
      <c r="I30" s="344" t="s">
        <v>143</v>
      </c>
      <c r="J30" s="345">
        <f t="shared" si="4"/>
        <v>66.08</v>
      </c>
      <c r="K30" s="375">
        <f t="shared" si="5"/>
        <v>31784.48</v>
      </c>
    </row>
    <row r="31" spans="1:11" s="360" customFormat="1" x14ac:dyDescent="0.25">
      <c r="A31" s="397" t="s">
        <v>433</v>
      </c>
      <c r="B31" s="756"/>
      <c r="C31" s="734"/>
      <c r="D31" s="733"/>
      <c r="E31" s="385"/>
      <c r="F31" s="349" t="s">
        <v>142</v>
      </c>
      <c r="G31" s="347">
        <v>962</v>
      </c>
      <c r="H31" s="343">
        <v>69</v>
      </c>
      <c r="I31" s="344" t="s">
        <v>145</v>
      </c>
      <c r="J31" s="345">
        <f t="shared" si="4"/>
        <v>81.42</v>
      </c>
      <c r="K31" s="375">
        <f t="shared" si="5"/>
        <v>78326.040000000008</v>
      </c>
    </row>
    <row r="32" spans="1:11" s="360" customFormat="1" x14ac:dyDescent="0.25">
      <c r="A32" s="397" t="s">
        <v>434</v>
      </c>
      <c r="B32" s="756"/>
      <c r="C32" s="734"/>
      <c r="D32" s="733"/>
      <c r="E32" s="385"/>
      <c r="F32" s="349" t="s">
        <v>144</v>
      </c>
      <c r="G32" s="347">
        <v>1203</v>
      </c>
      <c r="H32" s="343">
        <v>27</v>
      </c>
      <c r="I32" s="344" t="s">
        <v>147</v>
      </c>
      <c r="J32" s="345">
        <f t="shared" si="4"/>
        <v>31.86</v>
      </c>
      <c r="K32" s="375">
        <f t="shared" si="5"/>
        <v>38327.58</v>
      </c>
    </row>
    <row r="33" spans="1:11" s="360" customFormat="1" ht="14.25" thickBot="1" x14ac:dyDescent="0.3">
      <c r="A33" s="397" t="s">
        <v>435</v>
      </c>
      <c r="B33" s="764"/>
      <c r="C33" s="772"/>
      <c r="D33" s="769"/>
      <c r="E33" s="384"/>
      <c r="F33" s="392" t="s">
        <v>975</v>
      </c>
      <c r="G33" s="393">
        <v>2406</v>
      </c>
      <c r="H33" s="394">
        <v>51</v>
      </c>
      <c r="I33" s="377"/>
      <c r="J33" s="378">
        <f t="shared" si="4"/>
        <v>60.18</v>
      </c>
      <c r="K33" s="379">
        <f t="shared" si="5"/>
        <v>144793.07999999999</v>
      </c>
    </row>
    <row r="34" spans="1:11" s="360" customFormat="1" x14ac:dyDescent="0.25">
      <c r="A34" s="397" t="s">
        <v>436</v>
      </c>
      <c r="B34" s="767" t="s">
        <v>1300</v>
      </c>
      <c r="C34" s="766" t="s">
        <v>1479</v>
      </c>
      <c r="D34" s="768"/>
      <c r="E34" s="753"/>
      <c r="F34" s="389" t="s">
        <v>228</v>
      </c>
      <c r="G34" s="390">
        <v>41</v>
      </c>
      <c r="H34" s="371">
        <v>3100</v>
      </c>
      <c r="I34" s="372" t="s">
        <v>229</v>
      </c>
      <c r="J34" s="373">
        <f t="shared" si="2"/>
        <v>3658</v>
      </c>
      <c r="K34" s="374">
        <f t="shared" si="3"/>
        <v>149978</v>
      </c>
    </row>
    <row r="35" spans="1:11" s="360" customFormat="1" x14ac:dyDescent="0.25">
      <c r="A35" s="397" t="s">
        <v>437</v>
      </c>
      <c r="B35" s="756"/>
      <c r="C35" s="736"/>
      <c r="D35" s="765"/>
      <c r="E35" s="754"/>
      <c r="F35" s="349" t="s">
        <v>288</v>
      </c>
      <c r="G35" s="347">
        <v>4</v>
      </c>
      <c r="H35" s="362">
        <v>39500</v>
      </c>
      <c r="I35" s="344" t="s">
        <v>289</v>
      </c>
      <c r="J35" s="345">
        <f t="shared" si="2"/>
        <v>46610</v>
      </c>
      <c r="K35" s="375">
        <f t="shared" si="3"/>
        <v>186440</v>
      </c>
    </row>
    <row r="36" spans="1:11" s="360" customFormat="1" x14ac:dyDescent="0.25">
      <c r="A36" s="397" t="s">
        <v>438</v>
      </c>
      <c r="B36" s="756"/>
      <c r="C36" s="736"/>
      <c r="D36" s="765"/>
      <c r="E36" s="410"/>
      <c r="F36" s="349" t="s">
        <v>897</v>
      </c>
      <c r="G36" s="347">
        <v>30</v>
      </c>
      <c r="H36" s="343">
        <v>1200</v>
      </c>
      <c r="I36" s="344" t="s">
        <v>271</v>
      </c>
      <c r="J36" s="345">
        <f>H36*0.18+H36</f>
        <v>1416</v>
      </c>
      <c r="K36" s="375">
        <f>J36*G36</f>
        <v>42480</v>
      </c>
    </row>
    <row r="37" spans="1:11" s="360" customFormat="1" x14ac:dyDescent="0.25">
      <c r="A37" s="397" t="s">
        <v>439</v>
      </c>
      <c r="B37" s="411" t="s">
        <v>1300</v>
      </c>
      <c r="C37" s="406" t="s">
        <v>1480</v>
      </c>
      <c r="D37" s="412"/>
      <c r="E37" s="450"/>
      <c r="F37" s="451" t="s">
        <v>234</v>
      </c>
      <c r="G37" s="449">
        <v>31</v>
      </c>
      <c r="H37" s="362">
        <v>4100</v>
      </c>
      <c r="I37" s="344" t="s">
        <v>235</v>
      </c>
      <c r="J37" s="345">
        <f t="shared" si="2"/>
        <v>4838</v>
      </c>
      <c r="K37" s="375">
        <f t="shared" si="3"/>
        <v>149978</v>
      </c>
    </row>
    <row r="38" spans="1:11" s="360" customFormat="1" x14ac:dyDescent="0.25">
      <c r="A38" s="397" t="s">
        <v>440</v>
      </c>
      <c r="B38" s="756" t="s">
        <v>1300</v>
      </c>
      <c r="C38" s="734" t="s">
        <v>1481</v>
      </c>
      <c r="D38" s="765"/>
      <c r="E38" s="754"/>
      <c r="F38" s="349" t="s">
        <v>263</v>
      </c>
      <c r="G38" s="347">
        <v>12</v>
      </c>
      <c r="H38" s="362">
        <v>40653</v>
      </c>
      <c r="I38" s="344" t="s">
        <v>264</v>
      </c>
      <c r="J38" s="345">
        <f t="shared" si="2"/>
        <v>47970.54</v>
      </c>
      <c r="K38" s="375">
        <f t="shared" si="3"/>
        <v>575646.48</v>
      </c>
    </row>
    <row r="39" spans="1:11" s="360" customFormat="1" x14ac:dyDescent="0.25">
      <c r="A39" s="397" t="s">
        <v>441</v>
      </c>
      <c r="B39" s="756"/>
      <c r="C39" s="734"/>
      <c r="D39" s="765"/>
      <c r="E39" s="754"/>
      <c r="F39" s="349" t="s">
        <v>286</v>
      </c>
      <c r="G39" s="347">
        <v>50</v>
      </c>
      <c r="H39" s="362">
        <v>2400</v>
      </c>
      <c r="I39" s="344" t="s">
        <v>287</v>
      </c>
      <c r="J39" s="345">
        <f t="shared" si="2"/>
        <v>2832</v>
      </c>
      <c r="K39" s="375">
        <f t="shared" si="3"/>
        <v>141600</v>
      </c>
    </row>
    <row r="40" spans="1:11" s="360" customFormat="1" x14ac:dyDescent="0.25">
      <c r="A40" s="397" t="s">
        <v>442</v>
      </c>
      <c r="B40" s="411" t="s">
        <v>1300</v>
      </c>
      <c r="C40" s="406" t="s">
        <v>1144</v>
      </c>
      <c r="D40" s="412"/>
      <c r="E40" s="410"/>
      <c r="F40" s="349" t="s">
        <v>266</v>
      </c>
      <c r="G40" s="347">
        <v>1600</v>
      </c>
      <c r="H40" s="362">
        <v>947.56</v>
      </c>
      <c r="I40" s="344" t="s">
        <v>267</v>
      </c>
      <c r="J40" s="345">
        <f t="shared" si="2"/>
        <v>1118.1207999999999</v>
      </c>
      <c r="K40" s="375">
        <f t="shared" si="3"/>
        <v>1788993.2799999998</v>
      </c>
    </row>
    <row r="41" spans="1:11" s="360" customFormat="1" ht="18" x14ac:dyDescent="0.25">
      <c r="A41" s="397" t="s">
        <v>443</v>
      </c>
      <c r="B41" s="411" t="s">
        <v>1301</v>
      </c>
      <c r="C41" s="406" t="s">
        <v>209</v>
      </c>
      <c r="D41" s="405" t="s">
        <v>1345</v>
      </c>
      <c r="E41" s="385" t="s">
        <v>512</v>
      </c>
      <c r="F41" s="341" t="s">
        <v>399</v>
      </c>
      <c r="G41" s="342">
        <v>99</v>
      </c>
      <c r="H41" s="362">
        <v>24550</v>
      </c>
      <c r="I41" s="344" t="s">
        <v>211</v>
      </c>
      <c r="J41" s="345">
        <f t="shared" si="0"/>
        <v>28969</v>
      </c>
      <c r="K41" s="375">
        <f t="shared" si="1"/>
        <v>2867931</v>
      </c>
    </row>
    <row r="42" spans="1:11" s="360" customFormat="1" ht="24.75" x14ac:dyDescent="0.25">
      <c r="A42" s="397" t="s">
        <v>444</v>
      </c>
      <c r="B42" s="756" t="s">
        <v>1142</v>
      </c>
      <c r="C42" s="736" t="s">
        <v>186</v>
      </c>
      <c r="D42" s="733" t="s">
        <v>1335</v>
      </c>
      <c r="E42" s="385" t="s">
        <v>1461</v>
      </c>
      <c r="F42" s="348" t="s">
        <v>390</v>
      </c>
      <c r="G42" s="342">
        <v>424</v>
      </c>
      <c r="H42" s="362">
        <v>2883.32</v>
      </c>
      <c r="I42" s="344" t="s">
        <v>48</v>
      </c>
      <c r="J42" s="345">
        <f t="shared" ref="J42:J59" si="6">H42*0.18+H42</f>
        <v>3402.3176000000003</v>
      </c>
      <c r="K42" s="375">
        <f t="shared" ref="K42:K59" si="7">J42*G42</f>
        <v>1442582.6624</v>
      </c>
    </row>
    <row r="43" spans="1:11" s="360" customFormat="1" ht="24.75" x14ac:dyDescent="0.25">
      <c r="A43" s="397" t="s">
        <v>445</v>
      </c>
      <c r="B43" s="756"/>
      <c r="C43" s="736"/>
      <c r="D43" s="733"/>
      <c r="E43" s="385" t="s">
        <v>1461</v>
      </c>
      <c r="F43" s="348" t="s">
        <v>391</v>
      </c>
      <c r="G43" s="342">
        <v>282</v>
      </c>
      <c r="H43" s="362">
        <v>20273.54</v>
      </c>
      <c r="I43" s="344" t="s">
        <v>50</v>
      </c>
      <c r="J43" s="345">
        <f t="shared" si="6"/>
        <v>23922.7772</v>
      </c>
      <c r="K43" s="375">
        <f t="shared" si="7"/>
        <v>6746223.1704000002</v>
      </c>
    </row>
    <row r="44" spans="1:11" s="360" customFormat="1" ht="24.75" x14ac:dyDescent="0.25">
      <c r="A44" s="397" t="s">
        <v>446</v>
      </c>
      <c r="B44" s="756"/>
      <c r="C44" s="736"/>
      <c r="D44" s="733"/>
      <c r="E44" s="385" t="s">
        <v>1461</v>
      </c>
      <c r="F44" s="348" t="s">
        <v>392</v>
      </c>
      <c r="G44" s="342">
        <v>374</v>
      </c>
      <c r="H44" s="362">
        <v>3711.88</v>
      </c>
      <c r="I44" s="344" t="s">
        <v>52</v>
      </c>
      <c r="J44" s="345">
        <f t="shared" si="6"/>
        <v>4380.0183999999999</v>
      </c>
      <c r="K44" s="375">
        <f t="shared" si="7"/>
        <v>1638126.8816</v>
      </c>
    </row>
    <row r="45" spans="1:11" s="360" customFormat="1" ht="24.75" x14ac:dyDescent="0.25">
      <c r="A45" s="397" t="s">
        <v>447</v>
      </c>
      <c r="B45" s="756"/>
      <c r="C45" s="736"/>
      <c r="D45" s="733"/>
      <c r="E45" s="385" t="s">
        <v>1462</v>
      </c>
      <c r="F45" s="348" t="s">
        <v>393</v>
      </c>
      <c r="G45" s="342">
        <v>292</v>
      </c>
      <c r="H45" s="362">
        <v>34470.28</v>
      </c>
      <c r="I45" s="344" t="s">
        <v>54</v>
      </c>
      <c r="J45" s="345">
        <f t="shared" si="6"/>
        <v>40674.930399999997</v>
      </c>
      <c r="K45" s="375">
        <f t="shared" si="7"/>
        <v>11877079.6768</v>
      </c>
    </row>
    <row r="46" spans="1:11" s="360" customFormat="1" x14ac:dyDescent="0.25">
      <c r="A46" s="397" t="s">
        <v>448</v>
      </c>
      <c r="B46" s="756"/>
      <c r="C46" s="736"/>
      <c r="D46" s="733"/>
      <c r="E46" s="385" t="s">
        <v>1463</v>
      </c>
      <c r="F46" s="348" t="s">
        <v>30</v>
      </c>
      <c r="G46" s="342">
        <v>1878</v>
      </c>
      <c r="H46" s="362">
        <v>5855.26</v>
      </c>
      <c r="I46" s="344" t="s">
        <v>55</v>
      </c>
      <c r="J46" s="345">
        <f t="shared" si="6"/>
        <v>6909.2067999999999</v>
      </c>
      <c r="K46" s="375">
        <f t="shared" si="7"/>
        <v>12975490.3704</v>
      </c>
    </row>
    <row r="47" spans="1:11" s="360" customFormat="1" ht="24.75" x14ac:dyDescent="0.25">
      <c r="A47" s="397" t="s">
        <v>449</v>
      </c>
      <c r="B47" s="756"/>
      <c r="C47" s="736"/>
      <c r="D47" s="733"/>
      <c r="E47" s="385" t="s">
        <v>1464</v>
      </c>
      <c r="F47" s="348" t="s">
        <v>394</v>
      </c>
      <c r="G47" s="342">
        <v>3292</v>
      </c>
      <c r="H47" s="362">
        <v>4866.17</v>
      </c>
      <c r="I47" s="344" t="s">
        <v>57</v>
      </c>
      <c r="J47" s="345">
        <f t="shared" si="6"/>
        <v>5742.0806000000002</v>
      </c>
      <c r="K47" s="375">
        <f t="shared" si="7"/>
        <v>18902929.335200001</v>
      </c>
    </row>
    <row r="48" spans="1:11" s="360" customFormat="1" ht="24.75" x14ac:dyDescent="0.25">
      <c r="A48" s="397" t="s">
        <v>450</v>
      </c>
      <c r="B48" s="756"/>
      <c r="C48" s="736"/>
      <c r="D48" s="733"/>
      <c r="E48" s="385" t="s">
        <v>1464</v>
      </c>
      <c r="F48" s="348" t="s">
        <v>395</v>
      </c>
      <c r="G48" s="342">
        <v>7896</v>
      </c>
      <c r="H48" s="362">
        <v>407.93</v>
      </c>
      <c r="I48" s="344" t="s">
        <v>59</v>
      </c>
      <c r="J48" s="345">
        <f t="shared" si="6"/>
        <v>481.35739999999998</v>
      </c>
      <c r="K48" s="375">
        <f t="shared" si="7"/>
        <v>3800798.0304</v>
      </c>
    </row>
    <row r="49" spans="1:11" s="360" customFormat="1" x14ac:dyDescent="0.25">
      <c r="A49" s="397" t="s">
        <v>451</v>
      </c>
      <c r="B49" s="756"/>
      <c r="C49" s="736"/>
      <c r="D49" s="733"/>
      <c r="E49" s="385" t="s">
        <v>1462</v>
      </c>
      <c r="F49" s="348" t="s">
        <v>396</v>
      </c>
      <c r="G49" s="342">
        <v>576</v>
      </c>
      <c r="H49" s="362">
        <v>1455.84</v>
      </c>
      <c r="I49" s="344" t="s">
        <v>61</v>
      </c>
      <c r="J49" s="345">
        <f t="shared" si="6"/>
        <v>1717.8912</v>
      </c>
      <c r="K49" s="375">
        <f t="shared" si="7"/>
        <v>989505.33120000002</v>
      </c>
    </row>
    <row r="50" spans="1:11" s="360" customFormat="1" ht="24.75" x14ac:dyDescent="0.25">
      <c r="A50" s="397" t="s">
        <v>452</v>
      </c>
      <c r="B50" s="756"/>
      <c r="C50" s="736"/>
      <c r="D50" s="733"/>
      <c r="E50" s="385" t="s">
        <v>1462</v>
      </c>
      <c r="F50" s="348" t="s">
        <v>397</v>
      </c>
      <c r="G50" s="342">
        <v>1294</v>
      </c>
      <c r="H50" s="362">
        <v>1455.84</v>
      </c>
      <c r="I50" s="344" t="s">
        <v>61</v>
      </c>
      <c r="J50" s="345">
        <f t="shared" si="6"/>
        <v>1717.8912</v>
      </c>
      <c r="K50" s="375">
        <f t="shared" si="7"/>
        <v>2222951.2127999999</v>
      </c>
    </row>
    <row r="51" spans="1:11" s="360" customFormat="1" ht="27" x14ac:dyDescent="0.25">
      <c r="A51" s="397" t="s">
        <v>453</v>
      </c>
      <c r="B51" s="756" t="s">
        <v>1142</v>
      </c>
      <c r="C51" s="736" t="s">
        <v>1336</v>
      </c>
      <c r="D51" s="733" t="s">
        <v>1335</v>
      </c>
      <c r="E51" s="385"/>
      <c r="F51" s="349" t="s">
        <v>1010</v>
      </c>
      <c r="G51" s="347">
        <v>314</v>
      </c>
      <c r="H51" s="343">
        <v>27</v>
      </c>
      <c r="I51" s="344" t="s">
        <v>188</v>
      </c>
      <c r="J51" s="345">
        <f t="shared" si="6"/>
        <v>31.86</v>
      </c>
      <c r="K51" s="375">
        <f t="shared" si="7"/>
        <v>10004.039999999999</v>
      </c>
    </row>
    <row r="52" spans="1:11" s="360" customFormat="1" ht="27" x14ac:dyDescent="0.25">
      <c r="A52" s="397" t="s">
        <v>454</v>
      </c>
      <c r="B52" s="756"/>
      <c r="C52" s="736"/>
      <c r="D52" s="733"/>
      <c r="E52" s="385"/>
      <c r="F52" s="349" t="s">
        <v>189</v>
      </c>
      <c r="G52" s="347">
        <v>57</v>
      </c>
      <c r="H52" s="343">
        <v>101</v>
      </c>
      <c r="I52" s="344" t="s">
        <v>190</v>
      </c>
      <c r="J52" s="345">
        <f t="shared" si="6"/>
        <v>119.18</v>
      </c>
      <c r="K52" s="375">
        <f t="shared" si="7"/>
        <v>6793.26</v>
      </c>
    </row>
    <row r="53" spans="1:11" s="360" customFormat="1" ht="27" x14ac:dyDescent="0.25">
      <c r="A53" s="397" t="s">
        <v>455</v>
      </c>
      <c r="B53" s="756"/>
      <c r="C53" s="736"/>
      <c r="D53" s="733"/>
      <c r="E53" s="385"/>
      <c r="F53" s="349" t="s">
        <v>1011</v>
      </c>
      <c r="G53" s="347">
        <v>314</v>
      </c>
      <c r="H53" s="343">
        <v>69</v>
      </c>
      <c r="I53" s="344" t="s">
        <v>192</v>
      </c>
      <c r="J53" s="345">
        <f t="shared" si="6"/>
        <v>81.42</v>
      </c>
      <c r="K53" s="375">
        <f t="shared" si="7"/>
        <v>25565.88</v>
      </c>
    </row>
    <row r="54" spans="1:11" s="360" customFormat="1" x14ac:dyDescent="0.25">
      <c r="A54" s="397" t="s">
        <v>456</v>
      </c>
      <c r="B54" s="756"/>
      <c r="C54" s="736"/>
      <c r="D54" s="733"/>
      <c r="E54" s="385"/>
      <c r="F54" s="349" t="s">
        <v>1012</v>
      </c>
      <c r="G54" s="347">
        <v>111</v>
      </c>
      <c r="H54" s="343">
        <v>12</v>
      </c>
      <c r="I54" s="344" t="s">
        <v>194</v>
      </c>
      <c r="J54" s="345">
        <f t="shared" si="6"/>
        <v>14.16</v>
      </c>
      <c r="K54" s="375">
        <f t="shared" si="7"/>
        <v>1571.76</v>
      </c>
    </row>
    <row r="55" spans="1:11" s="360" customFormat="1" x14ac:dyDescent="0.25">
      <c r="A55" s="397" t="s">
        <v>457</v>
      </c>
      <c r="B55" s="756"/>
      <c r="C55" s="736"/>
      <c r="D55" s="733"/>
      <c r="E55" s="385"/>
      <c r="F55" s="349" t="s">
        <v>1013</v>
      </c>
      <c r="G55" s="347">
        <v>14</v>
      </c>
      <c r="H55" s="343">
        <v>28</v>
      </c>
      <c r="I55" s="344" t="s">
        <v>196</v>
      </c>
      <c r="J55" s="345">
        <f t="shared" si="6"/>
        <v>33.04</v>
      </c>
      <c r="K55" s="375">
        <f t="shared" si="7"/>
        <v>462.56</v>
      </c>
    </row>
    <row r="56" spans="1:11" s="360" customFormat="1" ht="27" x14ac:dyDescent="0.25">
      <c r="A56" s="397" t="s">
        <v>458</v>
      </c>
      <c r="B56" s="756"/>
      <c r="C56" s="736"/>
      <c r="D56" s="733"/>
      <c r="E56" s="385"/>
      <c r="F56" s="349" t="s">
        <v>197</v>
      </c>
      <c r="G56" s="347">
        <v>14154</v>
      </c>
      <c r="H56" s="343">
        <v>3</v>
      </c>
      <c r="I56" s="344" t="s">
        <v>198</v>
      </c>
      <c r="J56" s="345">
        <f t="shared" si="6"/>
        <v>3.54</v>
      </c>
      <c r="K56" s="375">
        <f t="shared" si="7"/>
        <v>50105.16</v>
      </c>
    </row>
    <row r="57" spans="1:11" s="360" customFormat="1" x14ac:dyDescent="0.25">
      <c r="A57" s="397" t="s">
        <v>459</v>
      </c>
      <c r="B57" s="756"/>
      <c r="C57" s="736"/>
      <c r="D57" s="733"/>
      <c r="E57" s="385"/>
      <c r="F57" s="349" t="s">
        <v>1014</v>
      </c>
      <c r="G57" s="347">
        <v>94</v>
      </c>
      <c r="H57" s="343">
        <v>4</v>
      </c>
      <c r="I57" s="344" t="s">
        <v>200</v>
      </c>
      <c r="J57" s="345">
        <f t="shared" si="6"/>
        <v>4.72</v>
      </c>
      <c r="K57" s="375">
        <f t="shared" si="7"/>
        <v>443.67999999999995</v>
      </c>
    </row>
    <row r="58" spans="1:11" s="360" customFormat="1" x14ac:dyDescent="0.25">
      <c r="A58" s="397" t="s">
        <v>460</v>
      </c>
      <c r="B58" s="756"/>
      <c r="C58" s="736"/>
      <c r="D58" s="733"/>
      <c r="E58" s="385"/>
      <c r="F58" s="349" t="s">
        <v>1015</v>
      </c>
      <c r="G58" s="347">
        <v>126</v>
      </c>
      <c r="H58" s="343">
        <v>198</v>
      </c>
      <c r="I58" s="344" t="s">
        <v>202</v>
      </c>
      <c r="J58" s="345">
        <f t="shared" si="6"/>
        <v>233.64</v>
      </c>
      <c r="K58" s="375">
        <f t="shared" si="7"/>
        <v>29438.639999999999</v>
      </c>
    </row>
    <row r="59" spans="1:11" s="360" customFormat="1" ht="27.75" thickBot="1" x14ac:dyDescent="0.3">
      <c r="A59" s="397" t="s">
        <v>461</v>
      </c>
      <c r="B59" s="764"/>
      <c r="C59" s="758"/>
      <c r="D59" s="769"/>
      <c r="E59" s="384"/>
      <c r="F59" s="392" t="s">
        <v>203</v>
      </c>
      <c r="G59" s="393">
        <v>5284</v>
      </c>
      <c r="H59" s="394">
        <v>45</v>
      </c>
      <c r="I59" s="377" t="s">
        <v>204</v>
      </c>
      <c r="J59" s="378">
        <f t="shared" si="6"/>
        <v>53.1</v>
      </c>
      <c r="K59" s="379">
        <f t="shared" si="7"/>
        <v>280580.40000000002</v>
      </c>
    </row>
    <row r="60" spans="1:11" s="360" customFormat="1" ht="13.5" customHeight="1" x14ac:dyDescent="0.25">
      <c r="A60" s="395" t="s">
        <v>462</v>
      </c>
      <c r="B60" s="755" t="s">
        <v>1403</v>
      </c>
      <c r="C60" s="739" t="s">
        <v>995</v>
      </c>
      <c r="D60" s="759" t="s">
        <v>1338</v>
      </c>
      <c r="E60" s="386" t="s">
        <v>1465</v>
      </c>
      <c r="F60" s="423" t="s">
        <v>386</v>
      </c>
      <c r="G60" s="424">
        <v>2618</v>
      </c>
      <c r="H60" s="398">
        <v>35377.5</v>
      </c>
      <c r="I60" s="399" t="s">
        <v>29</v>
      </c>
      <c r="J60" s="400">
        <f t="shared" si="0"/>
        <v>41745.449999999997</v>
      </c>
      <c r="K60" s="401">
        <f t="shared" si="1"/>
        <v>109289588.09999999</v>
      </c>
    </row>
    <row r="61" spans="1:11" s="360" customFormat="1" x14ac:dyDescent="0.25">
      <c r="A61" s="395" t="s">
        <v>463</v>
      </c>
      <c r="B61" s="735"/>
      <c r="C61" s="736"/>
      <c r="D61" s="733"/>
      <c r="E61" s="385" t="s">
        <v>1466</v>
      </c>
      <c r="F61" s="341" t="s">
        <v>30</v>
      </c>
      <c r="G61" s="347">
        <v>11183</v>
      </c>
      <c r="H61" s="362">
        <v>6612.7</v>
      </c>
      <c r="I61" s="344" t="s">
        <v>31</v>
      </c>
      <c r="J61" s="345">
        <f t="shared" si="0"/>
        <v>7802.9859999999999</v>
      </c>
      <c r="K61" s="375">
        <f t="shared" si="1"/>
        <v>87260792.437999994</v>
      </c>
    </row>
    <row r="62" spans="1:11" s="360" customFormat="1" x14ac:dyDescent="0.25">
      <c r="A62" s="395" t="s">
        <v>464</v>
      </c>
      <c r="B62" s="735"/>
      <c r="C62" s="736"/>
      <c r="D62" s="733"/>
      <c r="E62" s="385" t="s">
        <v>1467</v>
      </c>
      <c r="F62" s="341" t="s">
        <v>387</v>
      </c>
      <c r="G62" s="347">
        <v>13828</v>
      </c>
      <c r="H62" s="362">
        <v>5113.05</v>
      </c>
      <c r="I62" s="344" t="s">
        <v>33</v>
      </c>
      <c r="J62" s="345">
        <f t="shared" si="0"/>
        <v>6033.3990000000003</v>
      </c>
      <c r="K62" s="375">
        <f t="shared" si="1"/>
        <v>83429841.372000009</v>
      </c>
    </row>
    <row r="63" spans="1:11" s="360" customFormat="1" x14ac:dyDescent="0.25">
      <c r="A63" s="395" t="s">
        <v>465</v>
      </c>
      <c r="B63" s="735"/>
      <c r="C63" s="736"/>
      <c r="D63" s="733"/>
      <c r="E63" s="385" t="s">
        <v>1467</v>
      </c>
      <c r="F63" s="341" t="s">
        <v>382</v>
      </c>
      <c r="G63" s="347">
        <v>13938</v>
      </c>
      <c r="H63" s="362">
        <v>418.3</v>
      </c>
      <c r="I63" s="344" t="s">
        <v>35</v>
      </c>
      <c r="J63" s="345">
        <f t="shared" si="0"/>
        <v>493.59399999999999</v>
      </c>
      <c r="K63" s="375">
        <f t="shared" si="1"/>
        <v>6879713.1720000003</v>
      </c>
    </row>
    <row r="64" spans="1:11" s="360" customFormat="1" ht="27" x14ac:dyDescent="0.25">
      <c r="A64" s="395" t="s">
        <v>466</v>
      </c>
      <c r="B64" s="735"/>
      <c r="C64" s="736"/>
      <c r="D64" s="733"/>
      <c r="E64" s="385" t="s">
        <v>1468</v>
      </c>
      <c r="F64" s="341" t="s">
        <v>388</v>
      </c>
      <c r="G64" s="347">
        <v>1474</v>
      </c>
      <c r="H64" s="362">
        <v>1499.65</v>
      </c>
      <c r="I64" s="344" t="s">
        <v>37</v>
      </c>
      <c r="J64" s="345">
        <f t="shared" si="0"/>
        <v>1769.587</v>
      </c>
      <c r="K64" s="375">
        <f t="shared" si="1"/>
        <v>2608371.2379999999</v>
      </c>
    </row>
    <row r="65" spans="1:11" s="360" customFormat="1" ht="27" x14ac:dyDescent="0.25">
      <c r="A65" s="395" t="s">
        <v>467</v>
      </c>
      <c r="B65" s="735"/>
      <c r="C65" s="736"/>
      <c r="D65" s="733"/>
      <c r="E65" s="385">
        <v>100</v>
      </c>
      <c r="F65" s="341" t="s">
        <v>389</v>
      </c>
      <c r="G65" s="347">
        <v>18</v>
      </c>
      <c r="H65" s="362">
        <v>21805</v>
      </c>
      <c r="I65" s="344" t="s">
        <v>39</v>
      </c>
      <c r="J65" s="345">
        <f t="shared" ref="J65" si="8">H65*0.18+H65</f>
        <v>25729.9</v>
      </c>
      <c r="K65" s="375">
        <f t="shared" ref="K65" si="9">J65*G65</f>
        <v>463138.2</v>
      </c>
    </row>
    <row r="66" spans="1:11" s="360" customFormat="1" x14ac:dyDescent="0.25">
      <c r="A66" s="395" t="s">
        <v>469</v>
      </c>
      <c r="B66" s="735"/>
      <c r="C66" s="736"/>
      <c r="D66" s="733"/>
      <c r="E66" s="437" t="s">
        <v>1461</v>
      </c>
      <c r="F66" s="438" t="s">
        <v>40</v>
      </c>
      <c r="G66" s="449">
        <v>733</v>
      </c>
      <c r="H66" s="362">
        <v>35939.01</v>
      </c>
      <c r="I66" s="344" t="s">
        <v>41</v>
      </c>
      <c r="J66" s="345">
        <f t="shared" si="0"/>
        <v>42408.031800000004</v>
      </c>
      <c r="K66" s="375">
        <f t="shared" si="1"/>
        <v>31085087.309400003</v>
      </c>
    </row>
    <row r="67" spans="1:11" s="360" customFormat="1" x14ac:dyDescent="0.25">
      <c r="A67" s="395" t="s">
        <v>470</v>
      </c>
      <c r="B67" s="735"/>
      <c r="C67" s="736"/>
      <c r="D67" s="733"/>
      <c r="E67" s="385" t="s">
        <v>502</v>
      </c>
      <c r="F67" s="341" t="s">
        <v>42</v>
      </c>
      <c r="G67" s="347">
        <v>48</v>
      </c>
      <c r="H67" s="362">
        <v>231397.58</v>
      </c>
      <c r="I67" s="344" t="s">
        <v>43</v>
      </c>
      <c r="J67" s="345">
        <f t="shared" si="0"/>
        <v>273049.14439999999</v>
      </c>
      <c r="K67" s="375">
        <f t="shared" si="1"/>
        <v>13106358.9312</v>
      </c>
    </row>
    <row r="68" spans="1:11" s="360" customFormat="1" x14ac:dyDescent="0.25">
      <c r="A68" s="395" t="s">
        <v>471</v>
      </c>
      <c r="B68" s="735"/>
      <c r="C68" s="736"/>
      <c r="D68" s="733"/>
      <c r="E68" s="385" t="s">
        <v>502</v>
      </c>
      <c r="F68" s="341" t="s">
        <v>44</v>
      </c>
      <c r="G68" s="347">
        <v>17</v>
      </c>
      <c r="H68" s="362">
        <v>7000</v>
      </c>
      <c r="I68" s="344" t="s">
        <v>45</v>
      </c>
      <c r="J68" s="345">
        <f t="shared" si="0"/>
        <v>8260</v>
      </c>
      <c r="K68" s="375">
        <f t="shared" si="1"/>
        <v>140420</v>
      </c>
    </row>
    <row r="69" spans="1:11" s="360" customFormat="1" ht="27" x14ac:dyDescent="0.25">
      <c r="A69" s="395" t="s">
        <v>472</v>
      </c>
      <c r="B69" s="735" t="s">
        <v>1142</v>
      </c>
      <c r="C69" s="736" t="s">
        <v>1337</v>
      </c>
      <c r="D69" s="733" t="s">
        <v>1338</v>
      </c>
      <c r="E69" s="385"/>
      <c r="F69" s="349" t="s">
        <v>149</v>
      </c>
      <c r="G69" s="347">
        <v>57</v>
      </c>
      <c r="H69" s="343">
        <v>67</v>
      </c>
      <c r="I69" s="344" t="s">
        <v>150</v>
      </c>
      <c r="J69" s="345">
        <f t="shared" ref="J69:J83" si="10">H69*0.18+H69</f>
        <v>79.06</v>
      </c>
      <c r="K69" s="375">
        <f t="shared" ref="K69:K83" si="11">J69*G69</f>
        <v>4506.42</v>
      </c>
    </row>
    <row r="70" spans="1:11" s="360" customFormat="1" ht="27" x14ac:dyDescent="0.25">
      <c r="A70" s="395" t="s">
        <v>473</v>
      </c>
      <c r="B70" s="735"/>
      <c r="C70" s="736"/>
      <c r="D70" s="733"/>
      <c r="E70" s="385"/>
      <c r="F70" s="349" t="s">
        <v>151</v>
      </c>
      <c r="G70" s="347">
        <v>60</v>
      </c>
      <c r="H70" s="343">
        <v>65</v>
      </c>
      <c r="I70" s="344" t="s">
        <v>150</v>
      </c>
      <c r="J70" s="345">
        <f t="shared" si="10"/>
        <v>76.7</v>
      </c>
      <c r="K70" s="375">
        <f t="shared" si="11"/>
        <v>4602</v>
      </c>
    </row>
    <row r="71" spans="1:11" s="360" customFormat="1" x14ac:dyDescent="0.25">
      <c r="A71" s="395" t="s">
        <v>474</v>
      </c>
      <c r="B71" s="735"/>
      <c r="C71" s="736"/>
      <c r="D71" s="733"/>
      <c r="E71" s="385"/>
      <c r="F71" s="349" t="s">
        <v>1380</v>
      </c>
      <c r="G71" s="347">
        <v>1200</v>
      </c>
      <c r="H71" s="343">
        <v>47</v>
      </c>
      <c r="I71" s="344"/>
      <c r="J71" s="345">
        <f t="shared" si="10"/>
        <v>55.46</v>
      </c>
      <c r="K71" s="375">
        <f t="shared" si="11"/>
        <v>66552</v>
      </c>
    </row>
    <row r="72" spans="1:11" s="360" customFormat="1" x14ac:dyDescent="0.25">
      <c r="A72" s="395" t="s">
        <v>475</v>
      </c>
      <c r="B72" s="735"/>
      <c r="C72" s="736"/>
      <c r="D72" s="733"/>
      <c r="E72" s="385"/>
      <c r="F72" s="349" t="s">
        <v>152</v>
      </c>
      <c r="G72" s="347">
        <v>111</v>
      </c>
      <c r="H72" s="343">
        <v>9100</v>
      </c>
      <c r="I72" s="344" t="s">
        <v>153</v>
      </c>
      <c r="J72" s="345">
        <f t="shared" si="10"/>
        <v>10738</v>
      </c>
      <c r="K72" s="375">
        <f t="shared" si="11"/>
        <v>1191918</v>
      </c>
    </row>
    <row r="73" spans="1:11" s="360" customFormat="1" ht="27" x14ac:dyDescent="0.25">
      <c r="A73" s="395" t="s">
        <v>477</v>
      </c>
      <c r="B73" s="735"/>
      <c r="C73" s="736"/>
      <c r="D73" s="733"/>
      <c r="E73" s="385"/>
      <c r="F73" s="349" t="s">
        <v>976</v>
      </c>
      <c r="G73" s="347">
        <v>293</v>
      </c>
      <c r="H73" s="343">
        <v>80</v>
      </c>
      <c r="I73" s="344" t="s">
        <v>157</v>
      </c>
      <c r="J73" s="345">
        <f t="shared" si="10"/>
        <v>94.4</v>
      </c>
      <c r="K73" s="375">
        <f t="shared" si="11"/>
        <v>27659.200000000001</v>
      </c>
    </row>
    <row r="74" spans="1:11" s="360" customFormat="1" ht="27" x14ac:dyDescent="0.25">
      <c r="A74" s="395" t="s">
        <v>478</v>
      </c>
      <c r="B74" s="735"/>
      <c r="C74" s="736"/>
      <c r="D74" s="733"/>
      <c r="E74" s="385"/>
      <c r="F74" s="349" t="s">
        <v>162</v>
      </c>
      <c r="G74" s="347">
        <v>357</v>
      </c>
      <c r="H74" s="343">
        <v>69</v>
      </c>
      <c r="I74" s="344" t="s">
        <v>163</v>
      </c>
      <c r="J74" s="345">
        <f t="shared" si="10"/>
        <v>81.42</v>
      </c>
      <c r="K74" s="375">
        <f t="shared" si="11"/>
        <v>29066.940000000002</v>
      </c>
    </row>
    <row r="75" spans="1:11" s="360" customFormat="1" x14ac:dyDescent="0.25">
      <c r="A75" s="395" t="s">
        <v>479</v>
      </c>
      <c r="B75" s="735"/>
      <c r="C75" s="736"/>
      <c r="D75" s="733"/>
      <c r="E75" s="385"/>
      <c r="F75" s="349" t="s">
        <v>164</v>
      </c>
      <c r="G75" s="347">
        <v>276</v>
      </c>
      <c r="H75" s="343">
        <v>12</v>
      </c>
      <c r="I75" s="344" t="s">
        <v>165</v>
      </c>
      <c r="J75" s="345">
        <f t="shared" si="10"/>
        <v>14.16</v>
      </c>
      <c r="K75" s="375">
        <f t="shared" si="11"/>
        <v>3908.16</v>
      </c>
    </row>
    <row r="76" spans="1:11" s="360" customFormat="1" ht="27" x14ac:dyDescent="0.25">
      <c r="A76" s="395" t="s">
        <v>480</v>
      </c>
      <c r="B76" s="735"/>
      <c r="C76" s="736"/>
      <c r="D76" s="733"/>
      <c r="E76" s="385"/>
      <c r="F76" s="349" t="s">
        <v>978</v>
      </c>
      <c r="G76" s="347">
        <v>25186</v>
      </c>
      <c r="H76" s="343">
        <v>3</v>
      </c>
      <c r="I76" s="344" t="s">
        <v>171</v>
      </c>
      <c r="J76" s="345">
        <f t="shared" si="10"/>
        <v>3.54</v>
      </c>
      <c r="K76" s="375">
        <f t="shared" si="11"/>
        <v>89158.44</v>
      </c>
    </row>
    <row r="77" spans="1:11" s="360" customFormat="1" x14ac:dyDescent="0.25">
      <c r="A77" s="395" t="s">
        <v>481</v>
      </c>
      <c r="B77" s="735"/>
      <c r="C77" s="736"/>
      <c r="D77" s="733"/>
      <c r="E77" s="385"/>
      <c r="F77" s="349" t="s">
        <v>172</v>
      </c>
      <c r="G77" s="347">
        <v>23711</v>
      </c>
      <c r="H77" s="343">
        <v>4</v>
      </c>
      <c r="I77" s="344" t="s">
        <v>173</v>
      </c>
      <c r="J77" s="345">
        <f t="shared" si="10"/>
        <v>4.72</v>
      </c>
      <c r="K77" s="375">
        <f t="shared" si="11"/>
        <v>111915.92</v>
      </c>
    </row>
    <row r="78" spans="1:11" s="360" customFormat="1" x14ac:dyDescent="0.25">
      <c r="A78" s="395" t="s">
        <v>482</v>
      </c>
      <c r="B78" s="735"/>
      <c r="C78" s="736"/>
      <c r="D78" s="733"/>
      <c r="E78" s="385"/>
      <c r="F78" s="349" t="s">
        <v>174</v>
      </c>
      <c r="G78" s="347">
        <v>862</v>
      </c>
      <c r="H78" s="343">
        <v>198</v>
      </c>
      <c r="I78" s="344" t="s">
        <v>175</v>
      </c>
      <c r="J78" s="345">
        <f t="shared" si="10"/>
        <v>233.64</v>
      </c>
      <c r="K78" s="375">
        <f t="shared" si="11"/>
        <v>201397.68</v>
      </c>
    </row>
    <row r="79" spans="1:11" s="360" customFormat="1" ht="27" x14ac:dyDescent="0.25">
      <c r="A79" s="395" t="s">
        <v>483</v>
      </c>
      <c r="B79" s="735"/>
      <c r="C79" s="736"/>
      <c r="D79" s="733"/>
      <c r="E79" s="385"/>
      <c r="F79" s="349" t="s">
        <v>979</v>
      </c>
      <c r="G79" s="347">
        <v>446</v>
      </c>
      <c r="H79" s="343">
        <v>101</v>
      </c>
      <c r="I79" s="344" t="s">
        <v>177</v>
      </c>
      <c r="J79" s="345">
        <f t="shared" si="10"/>
        <v>119.18</v>
      </c>
      <c r="K79" s="375">
        <f t="shared" si="11"/>
        <v>53154.280000000006</v>
      </c>
    </row>
    <row r="80" spans="1:11" s="360" customFormat="1" x14ac:dyDescent="0.25">
      <c r="A80" s="395" t="s">
        <v>484</v>
      </c>
      <c r="B80" s="735"/>
      <c r="C80" s="736"/>
      <c r="D80" s="733"/>
      <c r="E80" s="385"/>
      <c r="F80" s="349" t="s">
        <v>178</v>
      </c>
      <c r="G80" s="347">
        <v>269</v>
      </c>
      <c r="H80" s="343">
        <v>314</v>
      </c>
      <c r="I80" s="344" t="s">
        <v>179</v>
      </c>
      <c r="J80" s="345">
        <f t="shared" si="10"/>
        <v>370.52</v>
      </c>
      <c r="K80" s="375">
        <f t="shared" si="11"/>
        <v>99669.87999999999</v>
      </c>
    </row>
    <row r="81" spans="1:11" s="360" customFormat="1" x14ac:dyDescent="0.25">
      <c r="A81" s="395" t="s">
        <v>485</v>
      </c>
      <c r="B81" s="735"/>
      <c r="C81" s="736"/>
      <c r="D81" s="733"/>
      <c r="E81" s="385"/>
      <c r="F81" s="349" t="s">
        <v>980</v>
      </c>
      <c r="G81" s="347">
        <v>373</v>
      </c>
      <c r="H81" s="343">
        <v>56</v>
      </c>
      <c r="I81" s="344" t="s">
        <v>181</v>
      </c>
      <c r="J81" s="345">
        <f t="shared" si="10"/>
        <v>66.08</v>
      </c>
      <c r="K81" s="375">
        <f t="shared" si="11"/>
        <v>24647.84</v>
      </c>
    </row>
    <row r="82" spans="1:11" s="360" customFormat="1" x14ac:dyDescent="0.25">
      <c r="A82" s="395" t="s">
        <v>486</v>
      </c>
      <c r="B82" s="735"/>
      <c r="C82" s="736"/>
      <c r="D82" s="733"/>
      <c r="E82" s="385"/>
      <c r="F82" s="349" t="s">
        <v>981</v>
      </c>
      <c r="G82" s="347">
        <v>826</v>
      </c>
      <c r="H82" s="343">
        <v>69</v>
      </c>
      <c r="I82" s="344" t="s">
        <v>183</v>
      </c>
      <c r="J82" s="345">
        <f t="shared" si="10"/>
        <v>81.42</v>
      </c>
      <c r="K82" s="375">
        <f t="shared" si="11"/>
        <v>67252.92</v>
      </c>
    </row>
    <row r="83" spans="1:11" s="360" customFormat="1" ht="27" x14ac:dyDescent="0.25">
      <c r="A83" s="395" t="s">
        <v>487</v>
      </c>
      <c r="B83" s="735"/>
      <c r="C83" s="736"/>
      <c r="D83" s="733"/>
      <c r="E83" s="385"/>
      <c r="F83" s="349" t="s">
        <v>982</v>
      </c>
      <c r="G83" s="347">
        <v>1711</v>
      </c>
      <c r="H83" s="343">
        <v>27</v>
      </c>
      <c r="I83" s="344" t="s">
        <v>185</v>
      </c>
      <c r="J83" s="345">
        <f t="shared" si="10"/>
        <v>31.86</v>
      </c>
      <c r="K83" s="375">
        <f t="shared" si="11"/>
        <v>54512.46</v>
      </c>
    </row>
    <row r="84" spans="1:11" s="360" customFormat="1" ht="29.25" customHeight="1" x14ac:dyDescent="0.25">
      <c r="A84" s="395" t="s">
        <v>488</v>
      </c>
      <c r="B84" s="757" t="s">
        <v>1142</v>
      </c>
      <c r="C84" s="773" t="s">
        <v>1093</v>
      </c>
      <c r="D84" s="774" t="s">
        <v>1341</v>
      </c>
      <c r="E84" s="437" t="s">
        <v>462</v>
      </c>
      <c r="F84" s="438" t="s">
        <v>1091</v>
      </c>
      <c r="G84" s="439">
        <v>24</v>
      </c>
      <c r="H84" s="362">
        <v>28892</v>
      </c>
      <c r="I84" s="353"/>
      <c r="J84" s="345">
        <f t="shared" ref="J84:J90" si="12">H84*0.18+H84</f>
        <v>34092.559999999998</v>
      </c>
      <c r="K84" s="375">
        <f t="shared" ref="K84:K90" si="13">J84*G84</f>
        <v>818221.44</v>
      </c>
    </row>
    <row r="85" spans="1:11" s="360" customFormat="1" ht="37.5" customHeight="1" x14ac:dyDescent="0.25">
      <c r="A85" s="395" t="s">
        <v>489</v>
      </c>
      <c r="B85" s="757"/>
      <c r="C85" s="773"/>
      <c r="D85" s="774"/>
      <c r="E85" s="437" t="s">
        <v>462</v>
      </c>
      <c r="F85" s="438" t="s">
        <v>1092</v>
      </c>
      <c r="G85" s="439">
        <v>24</v>
      </c>
      <c r="H85" s="362">
        <v>4546</v>
      </c>
      <c r="I85" s="353"/>
      <c r="J85" s="345">
        <f t="shared" si="12"/>
        <v>5364.28</v>
      </c>
      <c r="K85" s="375">
        <f t="shared" si="13"/>
        <v>128742.72</v>
      </c>
    </row>
    <row r="86" spans="1:11" s="360" customFormat="1" ht="113.25" customHeight="1" x14ac:dyDescent="0.25">
      <c r="A86" s="395" t="s">
        <v>490</v>
      </c>
      <c r="B86" s="737" t="s">
        <v>1142</v>
      </c>
      <c r="C86" s="740" t="s">
        <v>1095</v>
      </c>
      <c r="D86" s="775" t="s">
        <v>1340</v>
      </c>
      <c r="E86" s="385" t="s">
        <v>419</v>
      </c>
      <c r="F86" s="341" t="s">
        <v>1094</v>
      </c>
      <c r="G86" s="352">
        <v>17</v>
      </c>
      <c r="H86" s="362">
        <v>170841.42</v>
      </c>
      <c r="I86" s="353"/>
      <c r="J86" s="345">
        <f t="shared" si="12"/>
        <v>201592.87560000003</v>
      </c>
      <c r="K86" s="375">
        <f t="shared" si="13"/>
        <v>3427078.8852000004</v>
      </c>
    </row>
    <row r="87" spans="1:11" s="360" customFormat="1" ht="36" customHeight="1" x14ac:dyDescent="0.25">
      <c r="A87" s="395" t="s">
        <v>492</v>
      </c>
      <c r="B87" s="738"/>
      <c r="C87" s="741"/>
      <c r="D87" s="776"/>
      <c r="E87" s="385" t="s">
        <v>426</v>
      </c>
      <c r="F87" s="425" t="s">
        <v>1439</v>
      </c>
      <c r="G87" s="352">
        <v>24</v>
      </c>
      <c r="H87" s="362">
        <v>51175</v>
      </c>
      <c r="I87" s="353"/>
      <c r="J87" s="345">
        <f t="shared" si="12"/>
        <v>60386.5</v>
      </c>
      <c r="K87" s="375">
        <f t="shared" si="13"/>
        <v>1449276</v>
      </c>
    </row>
    <row r="88" spans="1:11" s="360" customFormat="1" ht="26.25" customHeight="1" x14ac:dyDescent="0.25">
      <c r="A88" s="395" t="s">
        <v>493</v>
      </c>
      <c r="B88" s="738"/>
      <c r="C88" s="741"/>
      <c r="D88" s="776"/>
      <c r="E88" s="385" t="s">
        <v>404</v>
      </c>
      <c r="F88" s="425" t="s">
        <v>1440</v>
      </c>
      <c r="G88" s="352">
        <v>2</v>
      </c>
      <c r="H88" s="362">
        <v>114425</v>
      </c>
      <c r="I88" s="353"/>
      <c r="J88" s="345">
        <f t="shared" si="12"/>
        <v>135021.5</v>
      </c>
      <c r="K88" s="375">
        <f t="shared" si="13"/>
        <v>270043</v>
      </c>
    </row>
    <row r="89" spans="1:11" s="360" customFormat="1" ht="33.75" customHeight="1" x14ac:dyDescent="0.25">
      <c r="A89" s="395" t="s">
        <v>494</v>
      </c>
      <c r="B89" s="739"/>
      <c r="C89" s="742"/>
      <c r="D89" s="759"/>
      <c r="E89" s="385" t="s">
        <v>407</v>
      </c>
      <c r="F89" s="425" t="s">
        <v>1441</v>
      </c>
      <c r="G89" s="352">
        <v>5</v>
      </c>
      <c r="H89" s="362">
        <v>114425</v>
      </c>
      <c r="I89" s="353"/>
      <c r="J89" s="345">
        <f t="shared" si="12"/>
        <v>135021.5</v>
      </c>
      <c r="K89" s="375">
        <f t="shared" si="13"/>
        <v>675107.5</v>
      </c>
    </row>
    <row r="90" spans="1:11" s="360" customFormat="1" ht="112.5" customHeight="1" x14ac:dyDescent="0.25">
      <c r="A90" s="395" t="s">
        <v>504</v>
      </c>
      <c r="B90" s="407" t="s">
        <v>1142</v>
      </c>
      <c r="C90" s="408" t="s">
        <v>1339</v>
      </c>
      <c r="D90" s="405" t="s">
        <v>1335</v>
      </c>
      <c r="E90" s="385"/>
      <c r="F90" s="349" t="s">
        <v>1231</v>
      </c>
      <c r="G90" s="347">
        <v>20</v>
      </c>
      <c r="H90" s="343">
        <v>4694.95</v>
      </c>
      <c r="I90" s="344" t="s">
        <v>316</v>
      </c>
      <c r="J90" s="345">
        <f t="shared" si="12"/>
        <v>5540.0409999999993</v>
      </c>
      <c r="K90" s="375">
        <f t="shared" si="13"/>
        <v>110800.81999999998</v>
      </c>
    </row>
    <row r="91" spans="1:11" s="360" customFormat="1" ht="30" customHeight="1" x14ac:dyDescent="0.25">
      <c r="A91" s="395" t="s">
        <v>505</v>
      </c>
      <c r="B91" s="777" t="s">
        <v>1299</v>
      </c>
      <c r="C91" s="737" t="s">
        <v>1351</v>
      </c>
      <c r="D91" s="775" t="s">
        <v>1330</v>
      </c>
      <c r="E91" s="343"/>
      <c r="F91" s="344"/>
      <c r="G91" s="345"/>
      <c r="H91" s="375"/>
    </row>
    <row r="92" spans="1:11" s="360" customFormat="1" ht="48" customHeight="1" x14ac:dyDescent="0.25">
      <c r="A92" s="395" t="s">
        <v>506</v>
      </c>
      <c r="B92" s="778"/>
      <c r="C92" s="738"/>
      <c r="D92" s="776"/>
      <c r="E92" s="437" t="s">
        <v>502</v>
      </c>
      <c r="F92" s="452" t="s">
        <v>960</v>
      </c>
      <c r="G92" s="448">
        <v>3</v>
      </c>
      <c r="H92" s="343">
        <v>156146.49</v>
      </c>
      <c r="I92" s="344" t="s">
        <v>79</v>
      </c>
      <c r="J92" s="345">
        <f t="shared" si="0"/>
        <v>184252.85819999999</v>
      </c>
      <c r="K92" s="375">
        <f t="shared" si="1"/>
        <v>552758.57459999993</v>
      </c>
    </row>
    <row r="93" spans="1:11" s="360" customFormat="1" ht="44.25" customHeight="1" x14ac:dyDescent="0.25">
      <c r="A93" s="395" t="s">
        <v>507</v>
      </c>
      <c r="B93" s="778"/>
      <c r="C93" s="738"/>
      <c r="D93" s="776"/>
      <c r="E93" s="385" t="s">
        <v>522</v>
      </c>
      <c r="F93" s="348" t="s">
        <v>961</v>
      </c>
      <c r="G93" s="342">
        <v>68</v>
      </c>
      <c r="H93" s="343">
        <v>50775.05</v>
      </c>
      <c r="I93" s="344" t="s">
        <v>81</v>
      </c>
      <c r="J93" s="345">
        <f t="shared" si="0"/>
        <v>59914.559000000001</v>
      </c>
      <c r="K93" s="375">
        <f t="shared" si="1"/>
        <v>4074190.0120000001</v>
      </c>
    </row>
    <row r="94" spans="1:11" s="360" customFormat="1" ht="38.25" customHeight="1" x14ac:dyDescent="0.25">
      <c r="A94" s="395" t="s">
        <v>508</v>
      </c>
      <c r="B94" s="755"/>
      <c r="C94" s="739"/>
      <c r="D94" s="759"/>
      <c r="E94" s="385" t="s">
        <v>412</v>
      </c>
      <c r="F94" s="348" t="s">
        <v>962</v>
      </c>
      <c r="G94" s="342">
        <v>2</v>
      </c>
      <c r="H94" s="343">
        <v>106606.41</v>
      </c>
      <c r="I94" s="344" t="s">
        <v>83</v>
      </c>
      <c r="J94" s="345">
        <f t="shared" si="0"/>
        <v>125795.5638</v>
      </c>
      <c r="K94" s="375">
        <f t="shared" si="1"/>
        <v>251591.12760000001</v>
      </c>
    </row>
    <row r="95" spans="1:11" s="360" customFormat="1" ht="51.75" customHeight="1" x14ac:dyDescent="0.25">
      <c r="A95" s="395" t="s">
        <v>509</v>
      </c>
      <c r="B95" s="735" t="s">
        <v>1293</v>
      </c>
      <c r="C95" s="734" t="s">
        <v>84</v>
      </c>
      <c r="D95" s="733" t="s">
        <v>1334</v>
      </c>
      <c r="E95" s="385" t="s">
        <v>404</v>
      </c>
      <c r="F95" s="349" t="s">
        <v>814</v>
      </c>
      <c r="G95" s="347">
        <v>1</v>
      </c>
      <c r="H95" s="343">
        <v>6640</v>
      </c>
      <c r="I95" s="344" t="s">
        <v>86</v>
      </c>
      <c r="J95" s="345">
        <f t="shared" si="0"/>
        <v>7835.2</v>
      </c>
      <c r="K95" s="375">
        <f t="shared" si="1"/>
        <v>7835.2</v>
      </c>
    </row>
    <row r="96" spans="1:11" s="360" customFormat="1" ht="51.75" customHeight="1" x14ac:dyDescent="0.25">
      <c r="A96" s="395" t="s">
        <v>510</v>
      </c>
      <c r="B96" s="735"/>
      <c r="C96" s="734"/>
      <c r="D96" s="733"/>
      <c r="E96" s="385"/>
      <c r="F96" s="349" t="s">
        <v>1477</v>
      </c>
      <c r="G96" s="347">
        <v>1</v>
      </c>
      <c r="H96" s="343">
        <v>7836</v>
      </c>
      <c r="I96" s="344"/>
      <c r="J96" s="345">
        <f t="shared" si="0"/>
        <v>9246.48</v>
      </c>
      <c r="K96" s="375">
        <f t="shared" si="1"/>
        <v>9246.48</v>
      </c>
    </row>
    <row r="97" spans="1:11" s="360" customFormat="1" ht="57.75" customHeight="1" x14ac:dyDescent="0.25">
      <c r="A97" s="395" t="s">
        <v>511</v>
      </c>
      <c r="B97" s="735"/>
      <c r="C97" s="734"/>
      <c r="D97" s="733"/>
      <c r="E97" s="385" t="s">
        <v>403</v>
      </c>
      <c r="F97" s="349" t="s">
        <v>815</v>
      </c>
      <c r="G97" s="347">
        <v>1</v>
      </c>
      <c r="H97" s="343">
        <v>10496</v>
      </c>
      <c r="I97" s="344" t="s">
        <v>74</v>
      </c>
      <c r="J97" s="345">
        <f t="shared" si="0"/>
        <v>12385.28</v>
      </c>
      <c r="K97" s="375">
        <f t="shared" si="1"/>
        <v>12385.28</v>
      </c>
    </row>
    <row r="98" spans="1:11" s="360" customFormat="1" x14ac:dyDescent="0.25">
      <c r="A98" s="395" t="s">
        <v>512</v>
      </c>
      <c r="B98" s="407" t="s">
        <v>1257</v>
      </c>
      <c r="C98" s="408" t="s">
        <v>1001</v>
      </c>
      <c r="D98" s="405"/>
      <c r="E98" s="385" t="s">
        <v>403</v>
      </c>
      <c r="F98" s="349" t="s">
        <v>817</v>
      </c>
      <c r="G98" s="347">
        <v>1</v>
      </c>
      <c r="H98" s="343">
        <v>47500</v>
      </c>
      <c r="I98" s="344" t="s">
        <v>74</v>
      </c>
      <c r="J98" s="345">
        <f t="shared" si="0"/>
        <v>56050</v>
      </c>
      <c r="K98" s="375">
        <f t="shared" si="1"/>
        <v>56050</v>
      </c>
    </row>
    <row r="99" spans="1:11" s="360" customFormat="1" ht="45" x14ac:dyDescent="0.25">
      <c r="A99" s="395" t="s">
        <v>513</v>
      </c>
      <c r="B99" s="407" t="s">
        <v>1469</v>
      </c>
      <c r="C99" s="406" t="s">
        <v>955</v>
      </c>
      <c r="D99" s="405" t="s">
        <v>1346</v>
      </c>
      <c r="E99" s="385"/>
      <c r="F99" s="349" t="s">
        <v>1472</v>
      </c>
      <c r="G99" s="347">
        <v>388</v>
      </c>
      <c r="H99" s="343">
        <v>34239.15</v>
      </c>
      <c r="I99" s="344" t="s">
        <v>213</v>
      </c>
      <c r="J99" s="345">
        <f t="shared" si="0"/>
        <v>40402.197</v>
      </c>
      <c r="K99" s="375">
        <f t="shared" si="1"/>
        <v>15676052.436000001</v>
      </c>
    </row>
    <row r="100" spans="1:11" s="360" customFormat="1" x14ac:dyDescent="0.25">
      <c r="A100" s="395" t="s">
        <v>514</v>
      </c>
      <c r="B100" s="735" t="s">
        <v>1347</v>
      </c>
      <c r="C100" s="736" t="s">
        <v>1348</v>
      </c>
      <c r="D100" s="733" t="s">
        <v>1346</v>
      </c>
      <c r="E100" s="385" t="s">
        <v>1442</v>
      </c>
      <c r="F100" s="349" t="s">
        <v>358</v>
      </c>
      <c r="G100" s="426">
        <v>112</v>
      </c>
      <c r="H100" s="343">
        <v>23925</v>
      </c>
      <c r="I100" s="350" t="s">
        <v>355</v>
      </c>
      <c r="J100" s="345">
        <f t="shared" si="0"/>
        <v>28231.5</v>
      </c>
      <c r="K100" s="375">
        <f t="shared" si="1"/>
        <v>3161928</v>
      </c>
    </row>
    <row r="101" spans="1:11" s="360" customFormat="1" x14ac:dyDescent="0.25">
      <c r="A101" s="395" t="s">
        <v>515</v>
      </c>
      <c r="B101" s="735"/>
      <c r="C101" s="736"/>
      <c r="D101" s="733"/>
      <c r="E101" s="385" t="s">
        <v>1443</v>
      </c>
      <c r="F101" s="349" t="s">
        <v>1470</v>
      </c>
      <c r="G101" s="426">
        <v>2418</v>
      </c>
      <c r="H101" s="343">
        <v>5490</v>
      </c>
      <c r="I101" s="350" t="s">
        <v>351</v>
      </c>
      <c r="J101" s="345">
        <f t="shared" si="0"/>
        <v>6478.2</v>
      </c>
      <c r="K101" s="375">
        <f t="shared" si="1"/>
        <v>15664287.6</v>
      </c>
    </row>
    <row r="102" spans="1:11" s="360" customFormat="1" x14ac:dyDescent="0.25">
      <c r="A102" s="395" t="s">
        <v>516</v>
      </c>
      <c r="B102" s="735"/>
      <c r="C102" s="736"/>
      <c r="D102" s="733"/>
      <c r="E102" s="385" t="s">
        <v>552</v>
      </c>
      <c r="F102" s="349" t="s">
        <v>1473</v>
      </c>
      <c r="G102" s="426">
        <v>18</v>
      </c>
      <c r="H102" s="343">
        <v>72250</v>
      </c>
      <c r="I102" s="350" t="s">
        <v>357</v>
      </c>
      <c r="J102" s="345">
        <f t="shared" si="0"/>
        <v>85255</v>
      </c>
      <c r="K102" s="375">
        <f t="shared" si="1"/>
        <v>1534590</v>
      </c>
    </row>
    <row r="103" spans="1:11" s="360" customFormat="1" x14ac:dyDescent="0.25">
      <c r="A103" s="395" t="s">
        <v>517</v>
      </c>
      <c r="B103" s="735"/>
      <c r="C103" s="736"/>
      <c r="D103" s="733"/>
      <c r="E103" s="385" t="s">
        <v>1444</v>
      </c>
      <c r="F103" s="349" t="s">
        <v>354</v>
      </c>
      <c r="G103" s="426">
        <v>812</v>
      </c>
      <c r="H103" s="343">
        <v>16850</v>
      </c>
      <c r="I103" s="350" t="s">
        <v>355</v>
      </c>
      <c r="J103" s="345">
        <f t="shared" si="0"/>
        <v>19883</v>
      </c>
      <c r="K103" s="375">
        <f t="shared" si="1"/>
        <v>16144996</v>
      </c>
    </row>
    <row r="104" spans="1:11" s="360" customFormat="1" ht="56.25" customHeight="1" x14ac:dyDescent="0.25">
      <c r="A104" s="395" t="s">
        <v>518</v>
      </c>
      <c r="B104" s="735" t="s">
        <v>1295</v>
      </c>
      <c r="C104" s="734" t="s">
        <v>1051</v>
      </c>
      <c r="D104" s="733" t="s">
        <v>1346</v>
      </c>
      <c r="E104" s="385" t="s">
        <v>1446</v>
      </c>
      <c r="F104" s="349" t="s">
        <v>1471</v>
      </c>
      <c r="G104" s="347">
        <v>1595</v>
      </c>
      <c r="H104" s="343">
        <v>24456.6</v>
      </c>
      <c r="I104" s="344" t="s">
        <v>215</v>
      </c>
      <c r="J104" s="345">
        <f t="shared" si="0"/>
        <v>28858.787999999997</v>
      </c>
      <c r="K104" s="375">
        <f t="shared" si="1"/>
        <v>46029766.859999992</v>
      </c>
    </row>
    <row r="105" spans="1:11" s="360" customFormat="1" ht="53.25" customHeight="1" x14ac:dyDescent="0.25">
      <c r="A105" s="395" t="s">
        <v>519</v>
      </c>
      <c r="B105" s="735"/>
      <c r="C105" s="734"/>
      <c r="D105" s="733"/>
      <c r="E105" s="385" t="s">
        <v>1445</v>
      </c>
      <c r="F105" s="349" t="s">
        <v>1474</v>
      </c>
      <c r="G105" s="347">
        <v>2371</v>
      </c>
      <c r="H105" s="343">
        <v>8437.5</v>
      </c>
      <c r="I105" s="344" t="s">
        <v>217</v>
      </c>
      <c r="J105" s="345">
        <f t="shared" si="0"/>
        <v>9956.25</v>
      </c>
      <c r="K105" s="375">
        <f t="shared" si="1"/>
        <v>23606268.75</v>
      </c>
    </row>
    <row r="106" spans="1:11" s="360" customFormat="1" ht="42" customHeight="1" x14ac:dyDescent="0.25">
      <c r="A106" s="395" t="s">
        <v>520</v>
      </c>
      <c r="B106" s="735" t="s">
        <v>1296</v>
      </c>
      <c r="C106" s="736" t="s">
        <v>93</v>
      </c>
      <c r="D106" s="733" t="s">
        <v>1346</v>
      </c>
      <c r="E106" s="385" t="s">
        <v>1447</v>
      </c>
      <c r="F106" s="349" t="s">
        <v>1475</v>
      </c>
      <c r="G106" s="347">
        <v>3389</v>
      </c>
      <c r="H106" s="343">
        <v>7336.8</v>
      </c>
      <c r="I106" s="344" t="s">
        <v>95</v>
      </c>
      <c r="J106" s="345">
        <f t="shared" si="0"/>
        <v>8657.4240000000009</v>
      </c>
      <c r="K106" s="375">
        <f t="shared" si="1"/>
        <v>29340009.936000004</v>
      </c>
    </row>
    <row r="107" spans="1:11" s="360" customFormat="1" ht="39.75" customHeight="1" x14ac:dyDescent="0.25">
      <c r="A107" s="395" t="s">
        <v>521</v>
      </c>
      <c r="B107" s="735"/>
      <c r="C107" s="736"/>
      <c r="D107" s="733"/>
      <c r="E107" s="385" t="s">
        <v>1448</v>
      </c>
      <c r="F107" s="349" t="s">
        <v>1476</v>
      </c>
      <c r="G107" s="347">
        <v>598</v>
      </c>
      <c r="H107" s="343">
        <v>5502.6</v>
      </c>
      <c r="I107" s="344" t="s">
        <v>97</v>
      </c>
      <c r="J107" s="345">
        <f t="shared" si="0"/>
        <v>6493.0680000000002</v>
      </c>
      <c r="K107" s="375">
        <f t="shared" si="1"/>
        <v>3882854.6640000003</v>
      </c>
    </row>
    <row r="108" spans="1:11" s="360" customFormat="1" x14ac:dyDescent="0.25">
      <c r="A108" s="395" t="s">
        <v>522</v>
      </c>
      <c r="B108" s="735" t="s">
        <v>1298</v>
      </c>
      <c r="C108" s="736" t="s">
        <v>1343</v>
      </c>
      <c r="D108" s="733" t="s">
        <v>1344</v>
      </c>
      <c r="E108" s="385"/>
      <c r="F108" s="349" t="s">
        <v>820</v>
      </c>
      <c r="G108" s="347">
        <v>54</v>
      </c>
      <c r="H108" s="343">
        <v>937</v>
      </c>
      <c r="I108" s="344" t="s">
        <v>100</v>
      </c>
      <c r="J108" s="345">
        <f t="shared" si="0"/>
        <v>1105.6600000000001</v>
      </c>
      <c r="K108" s="375">
        <f t="shared" si="1"/>
        <v>59705.640000000007</v>
      </c>
    </row>
    <row r="109" spans="1:11" s="360" customFormat="1" x14ac:dyDescent="0.25">
      <c r="A109" s="395" t="s">
        <v>523</v>
      </c>
      <c r="B109" s="735"/>
      <c r="C109" s="736"/>
      <c r="D109" s="733"/>
      <c r="E109" s="385"/>
      <c r="F109" s="349" t="s">
        <v>821</v>
      </c>
      <c r="G109" s="347">
        <v>290</v>
      </c>
      <c r="H109" s="343">
        <v>19500</v>
      </c>
      <c r="I109" s="344" t="s">
        <v>102</v>
      </c>
      <c r="J109" s="345">
        <f t="shared" si="0"/>
        <v>23010</v>
      </c>
      <c r="K109" s="375">
        <f t="shared" si="1"/>
        <v>6672900</v>
      </c>
    </row>
    <row r="110" spans="1:11" s="360" customFormat="1" ht="38.25" customHeight="1" x14ac:dyDescent="0.25">
      <c r="A110" s="395" t="s">
        <v>524</v>
      </c>
      <c r="B110" s="735"/>
      <c r="C110" s="736"/>
      <c r="D110" s="733"/>
      <c r="E110" s="385"/>
      <c r="F110" s="349" t="s">
        <v>822</v>
      </c>
      <c r="G110" s="347">
        <v>14</v>
      </c>
      <c r="H110" s="343">
        <v>195</v>
      </c>
      <c r="I110" s="344" t="s">
        <v>104</v>
      </c>
      <c r="J110" s="345">
        <f t="shared" si="0"/>
        <v>230.1</v>
      </c>
      <c r="K110" s="375">
        <f t="shared" si="1"/>
        <v>3221.4</v>
      </c>
    </row>
    <row r="111" spans="1:11" s="360" customFormat="1" ht="40.5" x14ac:dyDescent="0.25">
      <c r="A111" s="395" t="s">
        <v>525</v>
      </c>
      <c r="B111" s="735" t="s">
        <v>1298</v>
      </c>
      <c r="C111" s="736" t="s">
        <v>1355</v>
      </c>
      <c r="D111" s="733" t="s">
        <v>1349</v>
      </c>
      <c r="E111" s="385"/>
      <c r="F111" s="349" t="s">
        <v>1384</v>
      </c>
      <c r="G111" s="347">
        <v>2380</v>
      </c>
      <c r="H111" s="351">
        <v>26500</v>
      </c>
      <c r="I111" s="350" t="s">
        <v>364</v>
      </c>
      <c r="J111" s="345">
        <f t="shared" ref="J111:J117" si="14">H111*0.18+H111</f>
        <v>31270</v>
      </c>
      <c r="K111" s="375">
        <f t="shared" ref="K111:K117" si="15">J111*G111</f>
        <v>74422600</v>
      </c>
    </row>
    <row r="112" spans="1:11" s="360" customFormat="1" ht="54" x14ac:dyDescent="0.25">
      <c r="A112" s="395" t="s">
        <v>526</v>
      </c>
      <c r="B112" s="735"/>
      <c r="C112" s="736"/>
      <c r="D112" s="733"/>
      <c r="E112" s="385"/>
      <c r="F112" s="349" t="s">
        <v>1385</v>
      </c>
      <c r="G112" s="347">
        <v>238</v>
      </c>
      <c r="H112" s="351">
        <v>24600</v>
      </c>
      <c r="I112" s="350" t="s">
        <v>364</v>
      </c>
      <c r="J112" s="345">
        <f t="shared" si="14"/>
        <v>29028</v>
      </c>
      <c r="K112" s="375">
        <f t="shared" si="15"/>
        <v>6908664</v>
      </c>
    </row>
    <row r="113" spans="1:11" s="360" customFormat="1" ht="67.5" x14ac:dyDescent="0.25">
      <c r="A113" s="395" t="s">
        <v>527</v>
      </c>
      <c r="B113" s="735"/>
      <c r="C113" s="736"/>
      <c r="D113" s="733"/>
      <c r="E113" s="385"/>
      <c r="F113" s="349" t="s">
        <v>1386</v>
      </c>
      <c r="G113" s="347">
        <v>724</v>
      </c>
      <c r="H113" s="351">
        <v>9990</v>
      </c>
      <c r="I113" s="350" t="s">
        <v>364</v>
      </c>
      <c r="J113" s="345">
        <f t="shared" si="14"/>
        <v>11788.2</v>
      </c>
      <c r="K113" s="375">
        <f t="shared" si="15"/>
        <v>8534656.8000000007</v>
      </c>
    </row>
    <row r="114" spans="1:11" s="360" customFormat="1" x14ac:dyDescent="0.25">
      <c r="A114" s="395" t="s">
        <v>528</v>
      </c>
      <c r="B114" s="735"/>
      <c r="C114" s="736"/>
      <c r="D114" s="733"/>
      <c r="E114" s="385"/>
      <c r="F114" s="349" t="s">
        <v>1387</v>
      </c>
      <c r="G114" s="347">
        <v>2380</v>
      </c>
      <c r="H114" s="351">
        <v>3200</v>
      </c>
      <c r="I114" s="350" t="s">
        <v>364</v>
      </c>
      <c r="J114" s="345">
        <f t="shared" si="14"/>
        <v>3776</v>
      </c>
      <c r="K114" s="375">
        <f t="shared" si="15"/>
        <v>8986880</v>
      </c>
    </row>
    <row r="115" spans="1:11" s="360" customFormat="1" x14ac:dyDescent="0.25">
      <c r="A115" s="395" t="s">
        <v>529</v>
      </c>
      <c r="B115" s="735"/>
      <c r="C115" s="736"/>
      <c r="D115" s="733"/>
      <c r="E115" s="385"/>
      <c r="F115" s="349" t="s">
        <v>1388</v>
      </c>
      <c r="G115" s="347">
        <v>2380</v>
      </c>
      <c r="H115" s="351">
        <v>1990</v>
      </c>
      <c r="I115" s="350" t="s">
        <v>364</v>
      </c>
      <c r="J115" s="345">
        <f t="shared" si="14"/>
        <v>2348.1999999999998</v>
      </c>
      <c r="K115" s="375">
        <f t="shared" si="15"/>
        <v>5588716</v>
      </c>
    </row>
    <row r="116" spans="1:11" s="360" customFormat="1" ht="27" x14ac:dyDescent="0.25">
      <c r="A116" s="395" t="s">
        <v>530</v>
      </c>
      <c r="B116" s="735" t="s">
        <v>1298</v>
      </c>
      <c r="C116" s="734" t="s">
        <v>1230</v>
      </c>
      <c r="D116" s="765"/>
      <c r="E116" s="410"/>
      <c r="F116" s="349" t="s">
        <v>1256</v>
      </c>
      <c r="G116" s="347">
        <v>1</v>
      </c>
      <c r="H116" s="343">
        <v>2795</v>
      </c>
      <c r="I116" s="344" t="s">
        <v>316</v>
      </c>
      <c r="J116" s="345">
        <f t="shared" si="14"/>
        <v>3298.1</v>
      </c>
      <c r="K116" s="375">
        <f t="shared" si="15"/>
        <v>3298.1</v>
      </c>
    </row>
    <row r="117" spans="1:11" s="360" customFormat="1" ht="27" x14ac:dyDescent="0.25">
      <c r="A117" s="395" t="s">
        <v>531</v>
      </c>
      <c r="B117" s="735"/>
      <c r="C117" s="734"/>
      <c r="D117" s="765"/>
      <c r="E117" s="410"/>
      <c r="F117" s="349" t="s">
        <v>1255</v>
      </c>
      <c r="G117" s="347">
        <v>1</v>
      </c>
      <c r="H117" s="343">
        <v>3300</v>
      </c>
      <c r="I117" s="344" t="s">
        <v>304</v>
      </c>
      <c r="J117" s="345">
        <f t="shared" si="14"/>
        <v>3894</v>
      </c>
      <c r="K117" s="375">
        <f t="shared" si="15"/>
        <v>3894</v>
      </c>
    </row>
    <row r="118" spans="1:11" s="360" customFormat="1" ht="27" x14ac:dyDescent="0.25">
      <c r="A118" s="395" t="s">
        <v>533</v>
      </c>
      <c r="B118" s="735" t="s">
        <v>1297</v>
      </c>
      <c r="C118" s="736" t="s">
        <v>1350</v>
      </c>
      <c r="D118" s="733" t="s">
        <v>1349</v>
      </c>
      <c r="E118" s="385"/>
      <c r="F118" s="349" t="s">
        <v>1381</v>
      </c>
      <c r="G118" s="347">
        <v>2370</v>
      </c>
      <c r="H118" s="351">
        <v>9650</v>
      </c>
      <c r="I118" s="350" t="s">
        <v>364</v>
      </c>
      <c r="J118" s="345">
        <f t="shared" ref="J118:J137" si="16">H118*0.18+H118</f>
        <v>11387</v>
      </c>
      <c r="K118" s="375">
        <f t="shared" ref="K118:K137" si="17">J118*G118</f>
        <v>26987190</v>
      </c>
    </row>
    <row r="119" spans="1:11" s="360" customFormat="1" ht="40.5" x14ac:dyDescent="0.25">
      <c r="A119" s="395" t="s">
        <v>534</v>
      </c>
      <c r="B119" s="735"/>
      <c r="C119" s="736"/>
      <c r="D119" s="733"/>
      <c r="E119" s="385"/>
      <c r="F119" s="349" t="s">
        <v>1382</v>
      </c>
      <c r="G119" s="347">
        <v>237</v>
      </c>
      <c r="H119" s="351"/>
      <c r="I119" s="350"/>
      <c r="J119" s="345">
        <f t="shared" si="16"/>
        <v>0</v>
      </c>
      <c r="K119" s="375">
        <f t="shared" si="17"/>
        <v>0</v>
      </c>
    </row>
    <row r="120" spans="1:11" s="360" customFormat="1" ht="67.5" x14ac:dyDescent="0.25">
      <c r="A120" s="395" t="s">
        <v>535</v>
      </c>
      <c r="B120" s="735"/>
      <c r="C120" s="736"/>
      <c r="D120" s="733"/>
      <c r="E120" s="385"/>
      <c r="F120" s="349" t="s">
        <v>1383</v>
      </c>
      <c r="G120" s="347">
        <v>721</v>
      </c>
      <c r="H120" s="351">
        <v>5400</v>
      </c>
      <c r="I120" s="350" t="s">
        <v>364</v>
      </c>
      <c r="J120" s="345">
        <f t="shared" si="16"/>
        <v>6372</v>
      </c>
      <c r="K120" s="375">
        <f t="shared" si="17"/>
        <v>4594212</v>
      </c>
    </row>
    <row r="121" spans="1:11" s="360" customFormat="1" ht="89.25" customHeight="1" x14ac:dyDescent="0.25">
      <c r="A121" s="395" t="s">
        <v>536</v>
      </c>
      <c r="B121" s="407" t="s">
        <v>1304</v>
      </c>
      <c r="C121" s="408" t="s">
        <v>1358</v>
      </c>
      <c r="D121" s="405" t="s">
        <v>1344</v>
      </c>
      <c r="E121" s="385"/>
      <c r="F121" s="341" t="s">
        <v>1145</v>
      </c>
      <c r="G121" s="352">
        <v>490</v>
      </c>
      <c r="H121" s="351">
        <v>38890</v>
      </c>
      <c r="I121" s="353"/>
      <c r="J121" s="345">
        <f t="shared" si="16"/>
        <v>45890.2</v>
      </c>
      <c r="K121" s="375">
        <f t="shared" si="17"/>
        <v>22486198</v>
      </c>
    </row>
    <row r="122" spans="1:11" s="360" customFormat="1" ht="27" x14ac:dyDescent="0.25">
      <c r="A122" s="395" t="s">
        <v>537</v>
      </c>
      <c r="B122" s="735" t="s">
        <v>1127</v>
      </c>
      <c r="C122" s="736" t="s">
        <v>1342</v>
      </c>
      <c r="D122" s="733" t="s">
        <v>1344</v>
      </c>
      <c r="E122" s="385"/>
      <c r="F122" s="341" t="s">
        <v>1111</v>
      </c>
      <c r="G122" s="352">
        <v>2</v>
      </c>
      <c r="H122" s="351">
        <v>450</v>
      </c>
      <c r="I122" s="353"/>
      <c r="J122" s="345">
        <f t="shared" si="16"/>
        <v>531</v>
      </c>
      <c r="K122" s="375">
        <f t="shared" si="17"/>
        <v>1062</v>
      </c>
    </row>
    <row r="123" spans="1:11" s="360" customFormat="1" x14ac:dyDescent="0.25">
      <c r="A123" s="395" t="s">
        <v>538</v>
      </c>
      <c r="B123" s="735"/>
      <c r="C123" s="736"/>
      <c r="D123" s="733"/>
      <c r="E123" s="385"/>
      <c r="F123" s="341" t="s">
        <v>1113</v>
      </c>
      <c r="G123" s="352">
        <v>2</v>
      </c>
      <c r="H123" s="351">
        <v>330</v>
      </c>
      <c r="I123" s="353"/>
      <c r="J123" s="345">
        <f t="shared" si="16"/>
        <v>389.4</v>
      </c>
      <c r="K123" s="375">
        <f t="shared" si="17"/>
        <v>778.8</v>
      </c>
    </row>
    <row r="124" spans="1:11" s="360" customFormat="1" x14ac:dyDescent="0.25">
      <c r="A124" s="395" t="s">
        <v>539</v>
      </c>
      <c r="B124" s="735"/>
      <c r="C124" s="736"/>
      <c r="D124" s="733"/>
      <c r="E124" s="385"/>
      <c r="F124" s="341" t="s">
        <v>1114</v>
      </c>
      <c r="G124" s="352">
        <v>2</v>
      </c>
      <c r="H124" s="351">
        <v>185.46</v>
      </c>
      <c r="I124" s="353"/>
      <c r="J124" s="345">
        <f t="shared" si="16"/>
        <v>218.84280000000001</v>
      </c>
      <c r="K124" s="375">
        <f t="shared" si="17"/>
        <v>437.68560000000002</v>
      </c>
    </row>
    <row r="125" spans="1:11" s="360" customFormat="1" x14ac:dyDescent="0.25">
      <c r="A125" s="395" t="s">
        <v>540</v>
      </c>
      <c r="B125" s="735"/>
      <c r="C125" s="736"/>
      <c r="D125" s="733"/>
      <c r="E125" s="385"/>
      <c r="F125" s="341" t="s">
        <v>1115</v>
      </c>
      <c r="G125" s="352">
        <v>2</v>
      </c>
      <c r="H125" s="351">
        <v>127.1</v>
      </c>
      <c r="I125" s="353"/>
      <c r="J125" s="345">
        <f t="shared" si="16"/>
        <v>149.97799999999998</v>
      </c>
      <c r="K125" s="375">
        <f t="shared" si="17"/>
        <v>299.95599999999996</v>
      </c>
    </row>
    <row r="126" spans="1:11" s="360" customFormat="1" x14ac:dyDescent="0.25">
      <c r="A126" s="395" t="s">
        <v>541</v>
      </c>
      <c r="B126" s="735"/>
      <c r="C126" s="736"/>
      <c r="D126" s="733"/>
      <c r="E126" s="385"/>
      <c r="F126" s="341" t="s">
        <v>1116</v>
      </c>
      <c r="G126" s="352">
        <v>2</v>
      </c>
      <c r="H126" s="351">
        <v>52.48</v>
      </c>
      <c r="I126" s="353"/>
      <c r="J126" s="345">
        <f t="shared" si="16"/>
        <v>61.926399999999994</v>
      </c>
      <c r="K126" s="375">
        <f t="shared" si="17"/>
        <v>123.85279999999999</v>
      </c>
    </row>
    <row r="127" spans="1:11" s="360" customFormat="1" ht="27" x14ac:dyDescent="0.25">
      <c r="A127" s="395" t="s">
        <v>542</v>
      </c>
      <c r="B127" s="735"/>
      <c r="C127" s="736"/>
      <c r="D127" s="733"/>
      <c r="E127" s="385"/>
      <c r="F127" s="341" t="s">
        <v>1117</v>
      </c>
      <c r="G127" s="352">
        <v>2</v>
      </c>
      <c r="H127" s="351">
        <v>400</v>
      </c>
      <c r="I127" s="353"/>
      <c r="J127" s="345">
        <f t="shared" si="16"/>
        <v>472</v>
      </c>
      <c r="K127" s="375">
        <f t="shared" si="17"/>
        <v>944</v>
      </c>
    </row>
    <row r="128" spans="1:11" s="360" customFormat="1" x14ac:dyDescent="0.25">
      <c r="A128" s="395" t="s">
        <v>543</v>
      </c>
      <c r="B128" s="735"/>
      <c r="C128" s="736"/>
      <c r="D128" s="733"/>
      <c r="E128" s="385"/>
      <c r="F128" s="341" t="s">
        <v>1118</v>
      </c>
      <c r="G128" s="352">
        <v>2</v>
      </c>
      <c r="H128" s="351">
        <v>634.72</v>
      </c>
      <c r="I128" s="353"/>
      <c r="J128" s="345">
        <f t="shared" si="16"/>
        <v>748.96960000000001</v>
      </c>
      <c r="K128" s="375">
        <f t="shared" si="17"/>
        <v>1497.9392</v>
      </c>
    </row>
    <row r="129" spans="1:11" s="360" customFormat="1" x14ac:dyDescent="0.25">
      <c r="A129" s="395" t="s">
        <v>544</v>
      </c>
      <c r="B129" s="735"/>
      <c r="C129" s="736"/>
      <c r="D129" s="733"/>
      <c r="E129" s="385"/>
      <c r="F129" s="341" t="s">
        <v>1119</v>
      </c>
      <c r="G129" s="352">
        <v>2</v>
      </c>
      <c r="H129" s="351">
        <v>650.85</v>
      </c>
      <c r="I129" s="353"/>
      <c r="J129" s="345">
        <f t="shared" si="16"/>
        <v>768.00300000000004</v>
      </c>
      <c r="K129" s="375">
        <f t="shared" si="17"/>
        <v>1536.0060000000001</v>
      </c>
    </row>
    <row r="130" spans="1:11" s="360" customFormat="1" x14ac:dyDescent="0.25">
      <c r="A130" s="395" t="s">
        <v>545</v>
      </c>
      <c r="B130" s="735"/>
      <c r="C130" s="736"/>
      <c r="D130" s="733"/>
      <c r="E130" s="385"/>
      <c r="F130" s="341" t="s">
        <v>1120</v>
      </c>
      <c r="G130" s="352">
        <v>2</v>
      </c>
      <c r="H130" s="351">
        <v>142.5</v>
      </c>
      <c r="I130" s="353"/>
      <c r="J130" s="345">
        <f t="shared" si="16"/>
        <v>168.15</v>
      </c>
      <c r="K130" s="375">
        <f t="shared" si="17"/>
        <v>336.3</v>
      </c>
    </row>
    <row r="131" spans="1:11" s="360" customFormat="1" x14ac:dyDescent="0.25">
      <c r="A131" s="395" t="s">
        <v>546</v>
      </c>
      <c r="B131" s="735"/>
      <c r="C131" s="736"/>
      <c r="D131" s="733"/>
      <c r="E131" s="385"/>
      <c r="F131" s="341" t="s">
        <v>1121</v>
      </c>
      <c r="G131" s="352">
        <v>2</v>
      </c>
      <c r="H131" s="351">
        <v>130.41</v>
      </c>
      <c r="I131" s="353"/>
      <c r="J131" s="345">
        <f t="shared" si="16"/>
        <v>153.88380000000001</v>
      </c>
      <c r="K131" s="375">
        <f t="shared" si="17"/>
        <v>307.76760000000002</v>
      </c>
    </row>
    <row r="132" spans="1:11" s="360" customFormat="1" x14ac:dyDescent="0.25">
      <c r="A132" s="395" t="s">
        <v>547</v>
      </c>
      <c r="B132" s="735"/>
      <c r="C132" s="736"/>
      <c r="D132" s="733"/>
      <c r="E132" s="385"/>
      <c r="F132" s="341" t="s">
        <v>1122</v>
      </c>
      <c r="G132" s="352">
        <v>2</v>
      </c>
      <c r="H132" s="351">
        <v>116.25</v>
      </c>
      <c r="I132" s="353"/>
      <c r="J132" s="345">
        <f t="shared" si="16"/>
        <v>137.17500000000001</v>
      </c>
      <c r="K132" s="375">
        <f t="shared" si="17"/>
        <v>274.35000000000002</v>
      </c>
    </row>
    <row r="133" spans="1:11" s="360" customFormat="1" ht="27" x14ac:dyDescent="0.25">
      <c r="A133" s="395" t="s">
        <v>548</v>
      </c>
      <c r="B133" s="735"/>
      <c r="C133" s="736"/>
      <c r="D133" s="733"/>
      <c r="E133" s="385"/>
      <c r="F133" s="341" t="s">
        <v>1128</v>
      </c>
      <c r="G133" s="352">
        <v>1</v>
      </c>
      <c r="H133" s="351">
        <v>650</v>
      </c>
      <c r="I133" s="353"/>
      <c r="J133" s="345">
        <f t="shared" si="16"/>
        <v>767</v>
      </c>
      <c r="K133" s="375">
        <f t="shared" si="17"/>
        <v>767</v>
      </c>
    </row>
    <row r="134" spans="1:11" s="360" customFormat="1" x14ac:dyDescent="0.25">
      <c r="A134" s="395" t="s">
        <v>549</v>
      </c>
      <c r="B134" s="735"/>
      <c r="C134" s="736"/>
      <c r="D134" s="733"/>
      <c r="E134" s="385"/>
      <c r="F134" s="341" t="s">
        <v>1123</v>
      </c>
      <c r="G134" s="352">
        <v>2</v>
      </c>
      <c r="H134" s="351">
        <v>470</v>
      </c>
      <c r="I134" s="353"/>
      <c r="J134" s="345">
        <f t="shared" si="16"/>
        <v>554.6</v>
      </c>
      <c r="K134" s="375">
        <f t="shared" si="17"/>
        <v>1109.2</v>
      </c>
    </row>
    <row r="135" spans="1:11" s="360" customFormat="1" x14ac:dyDescent="0.25">
      <c r="A135" s="395" t="s">
        <v>550</v>
      </c>
      <c r="B135" s="735"/>
      <c r="C135" s="736"/>
      <c r="D135" s="733"/>
      <c r="E135" s="385"/>
      <c r="F135" s="341" t="s">
        <v>1124</v>
      </c>
      <c r="G135" s="352">
        <v>1</v>
      </c>
      <c r="H135" s="351">
        <v>825.15</v>
      </c>
      <c r="I135" s="353"/>
      <c r="J135" s="345">
        <f t="shared" si="16"/>
        <v>973.67699999999991</v>
      </c>
      <c r="K135" s="375">
        <f t="shared" si="17"/>
        <v>973.67699999999991</v>
      </c>
    </row>
    <row r="136" spans="1:11" s="360" customFormat="1" x14ac:dyDescent="0.25">
      <c r="A136" s="395" t="s">
        <v>551</v>
      </c>
      <c r="B136" s="735"/>
      <c r="C136" s="736"/>
      <c r="D136" s="733"/>
      <c r="E136" s="385"/>
      <c r="F136" s="341" t="s">
        <v>1125</v>
      </c>
      <c r="G136" s="352">
        <v>1</v>
      </c>
      <c r="H136" s="351">
        <v>540</v>
      </c>
      <c r="I136" s="353"/>
      <c r="J136" s="345">
        <f t="shared" si="16"/>
        <v>637.20000000000005</v>
      </c>
      <c r="K136" s="375">
        <f t="shared" si="17"/>
        <v>637.20000000000005</v>
      </c>
    </row>
    <row r="137" spans="1:11" s="360" customFormat="1" ht="27" x14ac:dyDescent="0.25">
      <c r="A137" s="395" t="s">
        <v>552</v>
      </c>
      <c r="B137" s="735"/>
      <c r="C137" s="736"/>
      <c r="D137" s="733"/>
      <c r="E137" s="385"/>
      <c r="F137" s="341" t="s">
        <v>1112</v>
      </c>
      <c r="G137" s="352">
        <v>2</v>
      </c>
      <c r="H137" s="351">
        <v>471.56</v>
      </c>
      <c r="I137" s="353"/>
      <c r="J137" s="345">
        <f t="shared" si="16"/>
        <v>556.44079999999997</v>
      </c>
      <c r="K137" s="375">
        <f t="shared" si="17"/>
        <v>1112.8815999999999</v>
      </c>
    </row>
    <row r="138" spans="1:11" s="360" customFormat="1" x14ac:dyDescent="0.25">
      <c r="A138" s="395" t="s">
        <v>553</v>
      </c>
      <c r="B138" s="735" t="s">
        <v>1306</v>
      </c>
      <c r="C138" s="734" t="s">
        <v>1354</v>
      </c>
      <c r="D138" s="733" t="s">
        <v>1353</v>
      </c>
      <c r="E138" s="385"/>
      <c r="F138" s="349" t="s">
        <v>1389</v>
      </c>
      <c r="G138" s="347">
        <v>108</v>
      </c>
      <c r="H138" s="343">
        <v>260</v>
      </c>
      <c r="I138" s="344" t="s">
        <v>221</v>
      </c>
      <c r="J138" s="345">
        <f t="shared" ref="J138:J156" si="18">H138*0.18+H138</f>
        <v>306.8</v>
      </c>
      <c r="K138" s="375">
        <f t="shared" ref="K138:K156" si="19">J138*G138</f>
        <v>33134.400000000001</v>
      </c>
    </row>
    <row r="139" spans="1:11" s="360" customFormat="1" x14ac:dyDescent="0.25">
      <c r="A139" s="395" t="s">
        <v>554</v>
      </c>
      <c r="B139" s="735"/>
      <c r="C139" s="734"/>
      <c r="D139" s="733"/>
      <c r="E139" s="385"/>
      <c r="F139" s="349" t="s">
        <v>1390</v>
      </c>
      <c r="G139" s="347">
        <v>8376</v>
      </c>
      <c r="H139" s="343">
        <v>260</v>
      </c>
      <c r="I139" s="344" t="s">
        <v>221</v>
      </c>
      <c r="J139" s="345">
        <f t="shared" si="18"/>
        <v>306.8</v>
      </c>
      <c r="K139" s="375">
        <f t="shared" si="19"/>
        <v>2569756.8000000003</v>
      </c>
    </row>
    <row r="140" spans="1:11" s="360" customFormat="1" x14ac:dyDescent="0.25">
      <c r="A140" s="395" t="s">
        <v>555</v>
      </c>
      <c r="B140" s="735"/>
      <c r="C140" s="734"/>
      <c r="D140" s="733"/>
      <c r="E140" s="385"/>
      <c r="F140" s="349" t="s">
        <v>1391</v>
      </c>
      <c r="G140" s="347">
        <v>1176</v>
      </c>
      <c r="H140" s="343">
        <v>260</v>
      </c>
      <c r="I140" s="344" t="s">
        <v>221</v>
      </c>
      <c r="J140" s="345">
        <f t="shared" si="18"/>
        <v>306.8</v>
      </c>
      <c r="K140" s="375">
        <f t="shared" si="19"/>
        <v>360796.8</v>
      </c>
    </row>
    <row r="141" spans="1:11" s="360" customFormat="1" x14ac:dyDescent="0.25">
      <c r="A141" s="395" t="s">
        <v>556</v>
      </c>
      <c r="B141" s="735"/>
      <c r="C141" s="734"/>
      <c r="D141" s="733"/>
      <c r="E141" s="385"/>
      <c r="F141" s="349" t="s">
        <v>1392</v>
      </c>
      <c r="G141" s="347">
        <v>2160</v>
      </c>
      <c r="H141" s="343">
        <v>260</v>
      </c>
      <c r="I141" s="344" t="s">
        <v>221</v>
      </c>
      <c r="J141" s="345">
        <f t="shared" si="18"/>
        <v>306.8</v>
      </c>
      <c r="K141" s="375">
        <f t="shared" si="19"/>
        <v>662688</v>
      </c>
    </row>
    <row r="142" spans="1:11" s="360" customFormat="1" x14ac:dyDescent="0.25">
      <c r="A142" s="395" t="s">
        <v>557</v>
      </c>
      <c r="B142" s="735"/>
      <c r="C142" s="734"/>
      <c r="D142" s="733"/>
      <c r="E142" s="385"/>
      <c r="F142" s="349" t="s">
        <v>1393</v>
      </c>
      <c r="G142" s="347">
        <v>4464</v>
      </c>
      <c r="H142" s="343">
        <v>260</v>
      </c>
      <c r="I142" s="344" t="s">
        <v>221</v>
      </c>
      <c r="J142" s="345">
        <f t="shared" si="18"/>
        <v>306.8</v>
      </c>
      <c r="K142" s="375">
        <f t="shared" si="19"/>
        <v>1369555.2</v>
      </c>
    </row>
    <row r="143" spans="1:11" s="360" customFormat="1" x14ac:dyDescent="0.25">
      <c r="A143" s="395" t="s">
        <v>558</v>
      </c>
      <c r="B143" s="735"/>
      <c r="C143" s="734"/>
      <c r="D143" s="733"/>
      <c r="E143" s="385"/>
      <c r="F143" s="349" t="s">
        <v>1394</v>
      </c>
      <c r="G143" s="347">
        <v>9120</v>
      </c>
      <c r="H143" s="343">
        <v>260</v>
      </c>
      <c r="I143" s="344" t="s">
        <v>221</v>
      </c>
      <c r="J143" s="345">
        <f t="shared" si="18"/>
        <v>306.8</v>
      </c>
      <c r="K143" s="375">
        <f t="shared" si="19"/>
        <v>2798016</v>
      </c>
    </row>
    <row r="144" spans="1:11" s="360" customFormat="1" x14ac:dyDescent="0.25">
      <c r="A144" s="395" t="s">
        <v>559</v>
      </c>
      <c r="B144" s="735"/>
      <c r="C144" s="734"/>
      <c r="D144" s="733"/>
      <c r="E144" s="385"/>
      <c r="F144" s="349" t="s">
        <v>1395</v>
      </c>
      <c r="G144" s="347">
        <v>2400</v>
      </c>
      <c r="H144" s="343">
        <v>260</v>
      </c>
      <c r="I144" s="344" t="s">
        <v>219</v>
      </c>
      <c r="J144" s="345">
        <f t="shared" si="18"/>
        <v>306.8</v>
      </c>
      <c r="K144" s="375">
        <f t="shared" si="19"/>
        <v>736320</v>
      </c>
    </row>
    <row r="145" spans="1:11" s="360" customFormat="1" x14ac:dyDescent="0.25">
      <c r="A145" s="395" t="s">
        <v>560</v>
      </c>
      <c r="B145" s="735"/>
      <c r="C145" s="734"/>
      <c r="D145" s="733"/>
      <c r="E145" s="385"/>
      <c r="F145" s="349" t="s">
        <v>1396</v>
      </c>
      <c r="G145" s="347">
        <v>20160</v>
      </c>
      <c r="H145" s="343">
        <v>260</v>
      </c>
      <c r="I145" s="344" t="s">
        <v>219</v>
      </c>
      <c r="J145" s="345">
        <f t="shared" si="18"/>
        <v>306.8</v>
      </c>
      <c r="K145" s="375">
        <f t="shared" si="19"/>
        <v>6185088</v>
      </c>
    </row>
    <row r="146" spans="1:11" s="360" customFormat="1" x14ac:dyDescent="0.25">
      <c r="A146" s="395" t="s">
        <v>561</v>
      </c>
      <c r="B146" s="735"/>
      <c r="C146" s="734"/>
      <c r="D146" s="733"/>
      <c r="E146" s="385"/>
      <c r="F146" s="349" t="s">
        <v>1397</v>
      </c>
      <c r="G146" s="347">
        <v>16920</v>
      </c>
      <c r="H146" s="343">
        <v>260</v>
      </c>
      <c r="I146" s="344" t="s">
        <v>219</v>
      </c>
      <c r="J146" s="345">
        <f t="shared" si="18"/>
        <v>306.8</v>
      </c>
      <c r="K146" s="375">
        <f t="shared" si="19"/>
        <v>5191056</v>
      </c>
    </row>
    <row r="147" spans="1:11" s="360" customFormat="1" x14ac:dyDescent="0.25">
      <c r="A147" s="395" t="s">
        <v>562</v>
      </c>
      <c r="B147" s="735"/>
      <c r="C147" s="734"/>
      <c r="D147" s="733"/>
      <c r="E147" s="385"/>
      <c r="F147" s="349" t="s">
        <v>1398</v>
      </c>
      <c r="G147" s="347">
        <v>1200</v>
      </c>
      <c r="H147" s="343">
        <v>260</v>
      </c>
      <c r="I147" s="344" t="s">
        <v>219</v>
      </c>
      <c r="J147" s="345">
        <f t="shared" si="18"/>
        <v>306.8</v>
      </c>
      <c r="K147" s="375">
        <f t="shared" si="19"/>
        <v>368160</v>
      </c>
    </row>
    <row r="148" spans="1:11" s="360" customFormat="1" x14ac:dyDescent="0.25">
      <c r="A148" s="395" t="s">
        <v>563</v>
      </c>
      <c r="B148" s="735"/>
      <c r="C148" s="734"/>
      <c r="D148" s="733"/>
      <c r="E148" s="385"/>
      <c r="F148" s="349" t="s">
        <v>1399</v>
      </c>
      <c r="G148" s="347">
        <v>1776</v>
      </c>
      <c r="H148" s="343">
        <v>260</v>
      </c>
      <c r="I148" s="344" t="s">
        <v>219</v>
      </c>
      <c r="J148" s="345">
        <f t="shared" si="18"/>
        <v>306.8</v>
      </c>
      <c r="K148" s="375">
        <f t="shared" si="19"/>
        <v>544876.80000000005</v>
      </c>
    </row>
    <row r="149" spans="1:11" s="360" customFormat="1" x14ac:dyDescent="0.25">
      <c r="A149" s="395" t="s">
        <v>564</v>
      </c>
      <c r="B149" s="735"/>
      <c r="C149" s="734"/>
      <c r="D149" s="733"/>
      <c r="E149" s="385"/>
      <c r="F149" s="349" t="s">
        <v>1400</v>
      </c>
      <c r="G149" s="347">
        <v>6024</v>
      </c>
      <c r="H149" s="343">
        <v>260</v>
      </c>
      <c r="I149" s="344" t="s">
        <v>219</v>
      </c>
      <c r="J149" s="345">
        <f t="shared" si="18"/>
        <v>306.8</v>
      </c>
      <c r="K149" s="375">
        <f t="shared" si="19"/>
        <v>1848163.2</v>
      </c>
    </row>
    <row r="150" spans="1:11" s="360" customFormat="1" x14ac:dyDescent="0.25">
      <c r="A150" s="395" t="s">
        <v>565</v>
      </c>
      <c r="B150" s="735"/>
      <c r="C150" s="734"/>
      <c r="D150" s="733"/>
      <c r="E150" s="385"/>
      <c r="F150" s="349" t="s">
        <v>1401</v>
      </c>
      <c r="G150" s="347">
        <v>3072</v>
      </c>
      <c r="H150" s="343">
        <v>260</v>
      </c>
      <c r="I150" s="344" t="s">
        <v>219</v>
      </c>
      <c r="J150" s="345">
        <f t="shared" si="18"/>
        <v>306.8</v>
      </c>
      <c r="K150" s="375">
        <f t="shared" si="19"/>
        <v>942489.60000000009</v>
      </c>
    </row>
    <row r="151" spans="1:11" s="360" customFormat="1" x14ac:dyDescent="0.25">
      <c r="A151" s="395" t="s">
        <v>566</v>
      </c>
      <c r="B151" s="407" t="s">
        <v>1236</v>
      </c>
      <c r="C151" s="406" t="s">
        <v>1235</v>
      </c>
      <c r="D151" s="412"/>
      <c r="E151" s="410"/>
      <c r="F151" s="349" t="s">
        <v>258</v>
      </c>
      <c r="G151" s="347">
        <v>124</v>
      </c>
      <c r="H151" s="343">
        <v>4000</v>
      </c>
      <c r="I151" s="344" t="s">
        <v>259</v>
      </c>
      <c r="J151" s="345">
        <f t="shared" si="18"/>
        <v>4720</v>
      </c>
      <c r="K151" s="375">
        <f t="shared" si="19"/>
        <v>585280</v>
      </c>
    </row>
    <row r="152" spans="1:11" s="360" customFormat="1" ht="40.5" x14ac:dyDescent="0.25">
      <c r="A152" s="395" t="s">
        <v>568</v>
      </c>
      <c r="B152" s="737" t="s">
        <v>1312</v>
      </c>
      <c r="C152" s="740" t="s">
        <v>1311</v>
      </c>
      <c r="D152" s="743" t="s">
        <v>1352</v>
      </c>
      <c r="E152" s="410"/>
      <c r="F152" s="349" t="s">
        <v>307</v>
      </c>
      <c r="G152" s="347">
        <v>1</v>
      </c>
      <c r="H152" s="343">
        <v>4405</v>
      </c>
      <c r="I152" s="344" t="s">
        <v>304</v>
      </c>
      <c r="J152" s="345">
        <f t="shared" si="18"/>
        <v>5197.8999999999996</v>
      </c>
      <c r="K152" s="375">
        <f t="shared" si="19"/>
        <v>5197.8999999999996</v>
      </c>
    </row>
    <row r="153" spans="1:11" s="360" customFormat="1" ht="27" x14ac:dyDescent="0.25">
      <c r="A153" s="395" t="s">
        <v>569</v>
      </c>
      <c r="B153" s="738"/>
      <c r="C153" s="741"/>
      <c r="D153" s="744"/>
      <c r="E153" s="410"/>
      <c r="F153" s="349" t="s">
        <v>308</v>
      </c>
      <c r="G153" s="347">
        <v>2</v>
      </c>
      <c r="H153" s="343">
        <v>58480</v>
      </c>
      <c r="I153" s="344" t="s">
        <v>306</v>
      </c>
      <c r="J153" s="345">
        <f t="shared" si="18"/>
        <v>69006.399999999994</v>
      </c>
      <c r="K153" s="375">
        <f t="shared" si="19"/>
        <v>138012.79999999999</v>
      </c>
    </row>
    <row r="154" spans="1:11" s="360" customFormat="1" x14ac:dyDescent="0.25">
      <c r="A154" s="395" t="s">
        <v>570</v>
      </c>
      <c r="B154" s="738"/>
      <c r="C154" s="741"/>
      <c r="D154" s="744"/>
      <c r="E154" s="410"/>
      <c r="F154" s="349" t="s">
        <v>309</v>
      </c>
      <c r="G154" s="347">
        <v>2</v>
      </c>
      <c r="H154" s="343">
        <v>1815</v>
      </c>
      <c r="I154" s="344" t="s">
        <v>310</v>
      </c>
      <c r="J154" s="345">
        <f t="shared" si="18"/>
        <v>2141.6999999999998</v>
      </c>
      <c r="K154" s="375">
        <f t="shared" si="19"/>
        <v>4283.3999999999996</v>
      </c>
    </row>
    <row r="155" spans="1:11" s="360" customFormat="1" x14ac:dyDescent="0.25">
      <c r="A155" s="395" t="s">
        <v>571</v>
      </c>
      <c r="B155" s="738"/>
      <c r="C155" s="741"/>
      <c r="D155" s="744"/>
      <c r="E155" s="410"/>
      <c r="F155" s="349" t="s">
        <v>311</v>
      </c>
      <c r="G155" s="347">
        <v>1</v>
      </c>
      <c r="H155" s="343">
        <v>236490</v>
      </c>
      <c r="I155" s="344" t="s">
        <v>312</v>
      </c>
      <c r="J155" s="345">
        <f t="shared" si="18"/>
        <v>279058.2</v>
      </c>
      <c r="K155" s="375">
        <f t="shared" si="19"/>
        <v>279058.2</v>
      </c>
    </row>
    <row r="156" spans="1:11" s="360" customFormat="1" ht="27" x14ac:dyDescent="0.25">
      <c r="A156" s="395" t="s">
        <v>572</v>
      </c>
      <c r="B156" s="739"/>
      <c r="C156" s="742"/>
      <c r="D156" s="745"/>
      <c r="E156" s="410"/>
      <c r="F156" s="349" t="s">
        <v>313</v>
      </c>
      <c r="G156" s="347">
        <v>100</v>
      </c>
      <c r="H156" s="343">
        <v>160</v>
      </c>
      <c r="I156" s="344" t="s">
        <v>314</v>
      </c>
      <c r="J156" s="345">
        <f t="shared" si="18"/>
        <v>188.8</v>
      </c>
      <c r="K156" s="375">
        <f t="shared" si="19"/>
        <v>18880</v>
      </c>
    </row>
    <row r="157" spans="1:11" s="360" customFormat="1" ht="18.75" customHeight="1" x14ac:dyDescent="0.25">
      <c r="A157" s="395" t="s">
        <v>573</v>
      </c>
      <c r="B157" s="735" t="s">
        <v>1243</v>
      </c>
      <c r="C157" s="736" t="s">
        <v>1332</v>
      </c>
      <c r="D157" s="733" t="s">
        <v>1333</v>
      </c>
      <c r="E157" s="385" t="s">
        <v>412</v>
      </c>
      <c r="F157" s="349" t="s">
        <v>816</v>
      </c>
      <c r="G157" s="347">
        <v>1</v>
      </c>
      <c r="H157" s="343">
        <v>5084.75</v>
      </c>
      <c r="I157" s="344" t="s">
        <v>90</v>
      </c>
      <c r="J157" s="345">
        <f t="shared" ref="J157:J191" si="20">H157*0.18+H157</f>
        <v>6000.0050000000001</v>
      </c>
      <c r="K157" s="375">
        <f t="shared" ref="K157:K191" si="21">J157*G157</f>
        <v>6000.0050000000001</v>
      </c>
    </row>
    <row r="158" spans="1:11" s="360" customFormat="1" ht="30" customHeight="1" x14ac:dyDescent="0.25">
      <c r="A158" s="395" t="s">
        <v>574</v>
      </c>
      <c r="B158" s="735"/>
      <c r="C158" s="736"/>
      <c r="D158" s="733"/>
      <c r="E158" s="385" t="s">
        <v>552</v>
      </c>
      <c r="F158" s="349" t="s">
        <v>1459</v>
      </c>
      <c r="G158" s="347">
        <v>150</v>
      </c>
      <c r="H158" s="343">
        <v>279.66000000000003</v>
      </c>
      <c r="I158" s="344" t="s">
        <v>316</v>
      </c>
      <c r="J158" s="345">
        <f t="shared" si="20"/>
        <v>329.99880000000002</v>
      </c>
      <c r="K158" s="375">
        <f t="shared" si="21"/>
        <v>49499.82</v>
      </c>
    </row>
    <row r="159" spans="1:11" s="360" customFormat="1" x14ac:dyDescent="0.25">
      <c r="A159" s="395" t="s">
        <v>576</v>
      </c>
      <c r="B159" s="735" t="s">
        <v>1359</v>
      </c>
      <c r="C159" s="734"/>
      <c r="D159" s="733" t="s">
        <v>1352</v>
      </c>
      <c r="E159" s="385"/>
      <c r="F159" s="349" t="s">
        <v>1002</v>
      </c>
      <c r="G159" s="347">
        <v>20</v>
      </c>
      <c r="H159" s="343">
        <v>16500</v>
      </c>
      <c r="I159" s="344" t="s">
        <v>290</v>
      </c>
      <c r="J159" s="345">
        <f t="shared" si="20"/>
        <v>19470</v>
      </c>
      <c r="K159" s="375">
        <f t="shared" si="21"/>
        <v>389400</v>
      </c>
    </row>
    <row r="160" spans="1:11" s="360" customFormat="1" x14ac:dyDescent="0.25">
      <c r="A160" s="395" t="s">
        <v>577</v>
      </c>
      <c r="B160" s="735"/>
      <c r="C160" s="734"/>
      <c r="D160" s="733"/>
      <c r="E160" s="385"/>
      <c r="F160" s="349" t="s">
        <v>1003</v>
      </c>
      <c r="G160" s="347">
        <v>20</v>
      </c>
      <c r="H160" s="343">
        <v>12000</v>
      </c>
      <c r="I160" s="344" t="s">
        <v>227</v>
      </c>
      <c r="J160" s="345">
        <f t="shared" si="20"/>
        <v>14160</v>
      </c>
      <c r="K160" s="375">
        <f t="shared" si="21"/>
        <v>283200</v>
      </c>
    </row>
    <row r="161" spans="1:11" s="360" customFormat="1" x14ac:dyDescent="0.25">
      <c r="A161" s="395" t="s">
        <v>578</v>
      </c>
      <c r="B161" s="735"/>
      <c r="C161" s="734"/>
      <c r="D161" s="733"/>
      <c r="E161" s="385"/>
      <c r="F161" s="349" t="s">
        <v>1004</v>
      </c>
      <c r="G161" s="347">
        <v>1910</v>
      </c>
      <c r="H161" s="343">
        <v>350</v>
      </c>
      <c r="I161" s="344" t="s">
        <v>223</v>
      </c>
      <c r="J161" s="345">
        <f t="shared" si="20"/>
        <v>413</v>
      </c>
      <c r="K161" s="375">
        <f t="shared" si="21"/>
        <v>788830</v>
      </c>
    </row>
    <row r="162" spans="1:11" s="360" customFormat="1" x14ac:dyDescent="0.25">
      <c r="A162" s="395" t="s">
        <v>579</v>
      </c>
      <c r="B162" s="735"/>
      <c r="C162" s="734"/>
      <c r="D162" s="733"/>
      <c r="E162" s="385"/>
      <c r="F162" s="349" t="s">
        <v>1005</v>
      </c>
      <c r="G162" s="347">
        <v>787</v>
      </c>
      <c r="H162" s="343">
        <v>11600</v>
      </c>
      <c r="I162" s="344" t="s">
        <v>225</v>
      </c>
      <c r="J162" s="345">
        <f t="shared" si="20"/>
        <v>13688</v>
      </c>
      <c r="K162" s="375">
        <f t="shared" si="21"/>
        <v>10772456</v>
      </c>
    </row>
    <row r="163" spans="1:11" s="360" customFormat="1" ht="20.25" customHeight="1" x14ac:dyDescent="0.25">
      <c r="A163" s="395" t="s">
        <v>580</v>
      </c>
      <c r="B163" s="735"/>
      <c r="C163" s="734"/>
      <c r="D163" s="733"/>
      <c r="E163" s="385"/>
      <c r="F163" s="349" t="s">
        <v>1006</v>
      </c>
      <c r="G163" s="347">
        <v>26</v>
      </c>
      <c r="H163" s="343">
        <v>16800</v>
      </c>
      <c r="I163" s="344" t="s">
        <v>279</v>
      </c>
      <c r="J163" s="345">
        <f t="shared" si="20"/>
        <v>19824</v>
      </c>
      <c r="K163" s="375">
        <f t="shared" si="21"/>
        <v>515424</v>
      </c>
    </row>
    <row r="164" spans="1:11" s="360" customFormat="1" x14ac:dyDescent="0.25">
      <c r="A164" s="395" t="s">
        <v>581</v>
      </c>
      <c r="B164" s="735" t="s">
        <v>1360</v>
      </c>
      <c r="C164" s="734" t="s">
        <v>1361</v>
      </c>
      <c r="D164" s="733" t="s">
        <v>1353</v>
      </c>
      <c r="E164" s="385"/>
      <c r="F164" s="349" t="s">
        <v>1244</v>
      </c>
      <c r="G164" s="347">
        <v>270</v>
      </c>
      <c r="H164" s="343">
        <v>200</v>
      </c>
      <c r="I164" s="344" t="s">
        <v>241</v>
      </c>
      <c r="J164" s="345">
        <f t="shared" si="20"/>
        <v>236</v>
      </c>
      <c r="K164" s="375">
        <f t="shared" si="21"/>
        <v>63720</v>
      </c>
    </row>
    <row r="165" spans="1:11" s="360" customFormat="1" x14ac:dyDescent="0.25">
      <c r="A165" s="395" t="s">
        <v>582</v>
      </c>
      <c r="B165" s="735"/>
      <c r="C165" s="734"/>
      <c r="D165" s="733"/>
      <c r="E165" s="385"/>
      <c r="F165" s="349" t="s">
        <v>1245</v>
      </c>
      <c r="G165" s="347">
        <v>470</v>
      </c>
      <c r="H165" s="343">
        <v>200</v>
      </c>
      <c r="I165" s="344" t="s">
        <v>241</v>
      </c>
      <c r="J165" s="345">
        <f t="shared" si="20"/>
        <v>236</v>
      </c>
      <c r="K165" s="375">
        <f t="shared" si="21"/>
        <v>110920</v>
      </c>
    </row>
    <row r="166" spans="1:11" s="360" customFormat="1" x14ac:dyDescent="0.25">
      <c r="A166" s="395" t="s">
        <v>583</v>
      </c>
      <c r="B166" s="735"/>
      <c r="C166" s="734"/>
      <c r="D166" s="733"/>
      <c r="E166" s="385"/>
      <c r="F166" s="349" t="s">
        <v>1246</v>
      </c>
      <c r="G166" s="347">
        <v>28</v>
      </c>
      <c r="H166" s="343">
        <v>200</v>
      </c>
      <c r="I166" s="344" t="s">
        <v>241</v>
      </c>
      <c r="J166" s="345">
        <f t="shared" si="20"/>
        <v>236</v>
      </c>
      <c r="K166" s="375">
        <f t="shared" si="21"/>
        <v>6608</v>
      </c>
    </row>
    <row r="167" spans="1:11" s="360" customFormat="1" x14ac:dyDescent="0.25">
      <c r="A167" s="395" t="s">
        <v>584</v>
      </c>
      <c r="B167" s="735"/>
      <c r="C167" s="734"/>
      <c r="D167" s="733"/>
      <c r="E167" s="385"/>
      <c r="F167" s="349" t="s">
        <v>1247</v>
      </c>
      <c r="G167" s="347">
        <v>20</v>
      </c>
      <c r="H167" s="343">
        <v>200</v>
      </c>
      <c r="I167" s="344" t="s">
        <v>241</v>
      </c>
      <c r="J167" s="345">
        <f t="shared" si="20"/>
        <v>236</v>
      </c>
      <c r="K167" s="375">
        <f t="shared" si="21"/>
        <v>4720</v>
      </c>
    </row>
    <row r="168" spans="1:11" s="360" customFormat="1" x14ac:dyDescent="0.25">
      <c r="A168" s="395" t="s">
        <v>585</v>
      </c>
      <c r="B168" s="735"/>
      <c r="C168" s="734"/>
      <c r="D168" s="733"/>
      <c r="E168" s="385"/>
      <c r="F168" s="349" t="s">
        <v>1248</v>
      </c>
      <c r="G168" s="347">
        <v>4500</v>
      </c>
      <c r="H168" s="343">
        <v>70</v>
      </c>
      <c r="I168" s="344" t="s">
        <v>239</v>
      </c>
      <c r="J168" s="345">
        <f t="shared" si="20"/>
        <v>82.6</v>
      </c>
      <c r="K168" s="375">
        <f t="shared" si="21"/>
        <v>371700</v>
      </c>
    </row>
    <row r="169" spans="1:11" s="360" customFormat="1" x14ac:dyDescent="0.25">
      <c r="A169" s="395" t="s">
        <v>586</v>
      </c>
      <c r="B169" s="735"/>
      <c r="C169" s="734"/>
      <c r="D169" s="733"/>
      <c r="E169" s="385"/>
      <c r="F169" s="349" t="s">
        <v>1249</v>
      </c>
      <c r="G169" s="347">
        <v>4050</v>
      </c>
      <c r="H169" s="343">
        <v>70</v>
      </c>
      <c r="I169" s="344" t="s">
        <v>239</v>
      </c>
      <c r="J169" s="345">
        <f t="shared" si="20"/>
        <v>82.6</v>
      </c>
      <c r="K169" s="375">
        <f t="shared" si="21"/>
        <v>334530</v>
      </c>
    </row>
    <row r="170" spans="1:11" s="360" customFormat="1" x14ac:dyDescent="0.25">
      <c r="A170" s="395" t="s">
        <v>587</v>
      </c>
      <c r="B170" s="735"/>
      <c r="C170" s="734"/>
      <c r="D170" s="733"/>
      <c r="E170" s="385"/>
      <c r="F170" s="349" t="s">
        <v>1250</v>
      </c>
      <c r="G170" s="347">
        <v>11700</v>
      </c>
      <c r="H170" s="343">
        <v>70</v>
      </c>
      <c r="I170" s="344" t="s">
        <v>239</v>
      </c>
      <c r="J170" s="345">
        <f t="shared" si="20"/>
        <v>82.6</v>
      </c>
      <c r="K170" s="375">
        <f t="shared" si="21"/>
        <v>966419.99999999988</v>
      </c>
    </row>
    <row r="171" spans="1:11" s="360" customFormat="1" x14ac:dyDescent="0.25">
      <c r="A171" s="395" t="s">
        <v>588</v>
      </c>
      <c r="B171" s="735"/>
      <c r="C171" s="734"/>
      <c r="D171" s="733"/>
      <c r="E171" s="385"/>
      <c r="F171" s="349" t="s">
        <v>1251</v>
      </c>
      <c r="G171" s="347">
        <v>13950</v>
      </c>
      <c r="H171" s="343">
        <v>70</v>
      </c>
      <c r="I171" s="344" t="s">
        <v>239</v>
      </c>
      <c r="J171" s="345">
        <f t="shared" si="20"/>
        <v>82.6</v>
      </c>
      <c r="K171" s="375">
        <f t="shared" si="21"/>
        <v>1152270</v>
      </c>
    </row>
    <row r="172" spans="1:11" s="360" customFormat="1" x14ac:dyDescent="0.25">
      <c r="A172" s="395" t="s">
        <v>589</v>
      </c>
      <c r="B172" s="735"/>
      <c r="C172" s="734"/>
      <c r="D172" s="733"/>
      <c r="E172" s="385"/>
      <c r="F172" s="349" t="s">
        <v>1252</v>
      </c>
      <c r="G172" s="347">
        <v>6912</v>
      </c>
      <c r="H172" s="343">
        <v>70</v>
      </c>
      <c r="I172" s="344" t="s">
        <v>239</v>
      </c>
      <c r="J172" s="345">
        <f t="shared" si="20"/>
        <v>82.6</v>
      </c>
      <c r="K172" s="375">
        <f t="shared" si="21"/>
        <v>570931.19999999995</v>
      </c>
    </row>
    <row r="173" spans="1:11" s="360" customFormat="1" x14ac:dyDescent="0.25">
      <c r="A173" s="395" t="s">
        <v>590</v>
      </c>
      <c r="B173" s="735"/>
      <c r="C173" s="734"/>
      <c r="D173" s="733"/>
      <c r="E173" s="385"/>
      <c r="F173" s="349" t="s">
        <v>1254</v>
      </c>
      <c r="G173" s="347">
        <v>9450</v>
      </c>
      <c r="H173" s="343">
        <v>70</v>
      </c>
      <c r="I173" s="344" t="s">
        <v>239</v>
      </c>
      <c r="J173" s="345">
        <f t="shared" si="20"/>
        <v>82.6</v>
      </c>
      <c r="K173" s="375">
        <f t="shared" si="21"/>
        <v>780570</v>
      </c>
    </row>
    <row r="174" spans="1:11" s="360" customFormat="1" x14ac:dyDescent="0.25">
      <c r="A174" s="395" t="s">
        <v>1077</v>
      </c>
      <c r="B174" s="735"/>
      <c r="C174" s="734"/>
      <c r="D174" s="733"/>
      <c r="E174" s="385"/>
      <c r="F174" s="349" t="s">
        <v>1253</v>
      </c>
      <c r="G174" s="347">
        <v>3600</v>
      </c>
      <c r="H174" s="343">
        <v>70</v>
      </c>
      <c r="I174" s="344" t="s">
        <v>239</v>
      </c>
      <c r="J174" s="345">
        <f t="shared" si="20"/>
        <v>82.6</v>
      </c>
      <c r="K174" s="375">
        <f t="shared" si="21"/>
        <v>297360</v>
      </c>
    </row>
    <row r="175" spans="1:11" s="360" customFormat="1" x14ac:dyDescent="0.25">
      <c r="A175" s="395" t="s">
        <v>1134</v>
      </c>
      <c r="B175" s="407"/>
      <c r="C175" s="406" t="s">
        <v>1308</v>
      </c>
      <c r="D175" s="412"/>
      <c r="E175" s="410"/>
      <c r="F175" s="349" t="s">
        <v>891</v>
      </c>
      <c r="G175" s="347">
        <v>355</v>
      </c>
      <c r="H175" s="343">
        <v>300</v>
      </c>
      <c r="I175" s="344" t="s">
        <v>257</v>
      </c>
      <c r="J175" s="345">
        <f t="shared" ref="J175:J188" si="22">H175*0.18+H175</f>
        <v>354</v>
      </c>
      <c r="K175" s="375">
        <f t="shared" ref="K175:K188" si="23">J175*G175</f>
        <v>125670</v>
      </c>
    </row>
    <row r="176" spans="1:11" s="360" customFormat="1" x14ac:dyDescent="0.25">
      <c r="A176" s="395" t="s">
        <v>1135</v>
      </c>
      <c r="B176" s="407"/>
      <c r="C176" s="406" t="s">
        <v>1310</v>
      </c>
      <c r="D176" s="412"/>
      <c r="E176" s="410"/>
      <c r="F176" s="349" t="s">
        <v>728</v>
      </c>
      <c r="G176" s="347">
        <v>2</v>
      </c>
      <c r="H176" s="343">
        <v>3650</v>
      </c>
      <c r="I176" s="344" t="s">
        <v>86</v>
      </c>
      <c r="J176" s="345">
        <f t="shared" si="22"/>
        <v>4307</v>
      </c>
      <c r="K176" s="375">
        <f t="shared" si="23"/>
        <v>8614</v>
      </c>
    </row>
    <row r="177" spans="1:11" s="360" customFormat="1" x14ac:dyDescent="0.25">
      <c r="A177" s="395" t="s">
        <v>1136</v>
      </c>
      <c r="B177" s="407"/>
      <c r="C177" s="406" t="s">
        <v>1237</v>
      </c>
      <c r="D177" s="412"/>
      <c r="E177" s="410"/>
      <c r="F177" s="349" t="s">
        <v>893</v>
      </c>
      <c r="G177" s="347">
        <v>37</v>
      </c>
      <c r="H177" s="343">
        <v>4000</v>
      </c>
      <c r="I177" s="344" t="s">
        <v>261</v>
      </c>
      <c r="J177" s="345">
        <f t="shared" si="22"/>
        <v>4720</v>
      </c>
      <c r="K177" s="375">
        <f t="shared" si="23"/>
        <v>174640</v>
      </c>
    </row>
    <row r="178" spans="1:11" s="360" customFormat="1" x14ac:dyDescent="0.25">
      <c r="A178" s="395" t="s">
        <v>1137</v>
      </c>
      <c r="B178" s="407"/>
      <c r="C178" s="406" t="s">
        <v>1238</v>
      </c>
      <c r="D178" s="412"/>
      <c r="E178" s="410"/>
      <c r="F178" s="349" t="s">
        <v>892</v>
      </c>
      <c r="G178" s="347">
        <v>60</v>
      </c>
      <c r="H178" s="343">
        <v>1200</v>
      </c>
      <c r="I178" s="344" t="s">
        <v>262</v>
      </c>
      <c r="J178" s="345">
        <f t="shared" si="22"/>
        <v>1416</v>
      </c>
      <c r="K178" s="375">
        <f t="shared" si="23"/>
        <v>84960</v>
      </c>
    </row>
    <row r="179" spans="1:11" s="360" customFormat="1" x14ac:dyDescent="0.25">
      <c r="A179" s="395" t="s">
        <v>1138</v>
      </c>
      <c r="B179" s="407"/>
      <c r="C179" s="406"/>
      <c r="D179" s="412"/>
      <c r="E179" s="410"/>
      <c r="F179" s="349" t="s">
        <v>899</v>
      </c>
      <c r="G179" s="347">
        <v>14</v>
      </c>
      <c r="H179" s="343">
        <v>8100</v>
      </c>
      <c r="I179" s="344" t="s">
        <v>104</v>
      </c>
      <c r="J179" s="345">
        <f t="shared" si="22"/>
        <v>9558</v>
      </c>
      <c r="K179" s="375">
        <f t="shared" si="23"/>
        <v>133812</v>
      </c>
    </row>
    <row r="180" spans="1:11" s="360" customFormat="1" x14ac:dyDescent="0.25">
      <c r="A180" s="395" t="s">
        <v>1139</v>
      </c>
      <c r="B180" s="407"/>
      <c r="C180" s="406"/>
      <c r="D180" s="412"/>
      <c r="E180" s="410"/>
      <c r="F180" s="349" t="s">
        <v>900</v>
      </c>
      <c r="G180" s="347">
        <v>7</v>
      </c>
      <c r="H180" s="343">
        <v>4145</v>
      </c>
      <c r="I180" s="344" t="s">
        <v>277</v>
      </c>
      <c r="J180" s="345">
        <f t="shared" si="22"/>
        <v>4891.1000000000004</v>
      </c>
      <c r="K180" s="375">
        <f t="shared" si="23"/>
        <v>34237.700000000004</v>
      </c>
    </row>
    <row r="181" spans="1:11" s="360" customFormat="1" x14ac:dyDescent="0.25">
      <c r="A181" s="395" t="s">
        <v>1140</v>
      </c>
      <c r="B181" s="407"/>
      <c r="C181" s="406"/>
      <c r="D181" s="412"/>
      <c r="E181" s="410"/>
      <c r="F181" s="349" t="s">
        <v>902</v>
      </c>
      <c r="G181" s="347">
        <v>16</v>
      </c>
      <c r="H181" s="343">
        <v>14300</v>
      </c>
      <c r="I181" s="344" t="s">
        <v>281</v>
      </c>
      <c r="J181" s="345">
        <f t="shared" si="22"/>
        <v>16874</v>
      </c>
      <c r="K181" s="375">
        <f t="shared" si="23"/>
        <v>269984</v>
      </c>
    </row>
    <row r="182" spans="1:11" s="360" customFormat="1" x14ac:dyDescent="0.25">
      <c r="A182" s="395" t="s">
        <v>1141</v>
      </c>
      <c r="B182" s="407"/>
      <c r="C182" s="406"/>
      <c r="D182" s="412"/>
      <c r="E182" s="410"/>
      <c r="F182" s="349" t="s">
        <v>903</v>
      </c>
      <c r="G182" s="347">
        <v>5</v>
      </c>
      <c r="H182" s="343">
        <v>4800</v>
      </c>
      <c r="I182" s="344" t="s">
        <v>273</v>
      </c>
      <c r="J182" s="345">
        <f t="shared" si="22"/>
        <v>5664</v>
      </c>
      <c r="K182" s="375">
        <f t="shared" si="23"/>
        <v>28320</v>
      </c>
    </row>
    <row r="183" spans="1:11" s="360" customFormat="1" x14ac:dyDescent="0.25">
      <c r="A183" s="395" t="s">
        <v>1211</v>
      </c>
      <c r="B183" s="407"/>
      <c r="C183" s="406"/>
      <c r="D183" s="412"/>
      <c r="E183" s="410"/>
      <c r="F183" s="349" t="s">
        <v>904</v>
      </c>
      <c r="G183" s="347">
        <v>1</v>
      </c>
      <c r="H183" s="343">
        <v>7500</v>
      </c>
      <c r="I183" s="344" t="s">
        <v>74</v>
      </c>
      <c r="J183" s="345">
        <f t="shared" si="22"/>
        <v>8850</v>
      </c>
      <c r="K183" s="375">
        <f t="shared" si="23"/>
        <v>8850</v>
      </c>
    </row>
    <row r="184" spans="1:11" s="360" customFormat="1" x14ac:dyDescent="0.25">
      <c r="A184" s="395" t="s">
        <v>1212</v>
      </c>
      <c r="B184" s="407"/>
      <c r="C184" s="406"/>
      <c r="D184" s="412"/>
      <c r="E184" s="410"/>
      <c r="F184" s="349" t="s">
        <v>905</v>
      </c>
      <c r="G184" s="347">
        <v>9</v>
      </c>
      <c r="H184" s="343">
        <v>7800</v>
      </c>
      <c r="I184" s="344" t="s">
        <v>285</v>
      </c>
      <c r="J184" s="345">
        <f t="shared" si="22"/>
        <v>9204</v>
      </c>
      <c r="K184" s="375">
        <f t="shared" si="23"/>
        <v>82836</v>
      </c>
    </row>
    <row r="185" spans="1:11" s="360" customFormat="1" x14ac:dyDescent="0.25">
      <c r="A185" s="395" t="s">
        <v>1213</v>
      </c>
      <c r="B185" s="407"/>
      <c r="C185" s="406"/>
      <c r="D185" s="412"/>
      <c r="E185" s="410"/>
      <c r="F185" s="349" t="s">
        <v>908</v>
      </c>
      <c r="G185" s="347">
        <v>2000</v>
      </c>
      <c r="H185" s="343">
        <v>67</v>
      </c>
      <c r="I185" s="344" t="s">
        <v>292</v>
      </c>
      <c r="J185" s="345">
        <f t="shared" si="22"/>
        <v>79.06</v>
      </c>
      <c r="K185" s="375">
        <f t="shared" si="23"/>
        <v>158120</v>
      </c>
    </row>
    <row r="186" spans="1:11" s="360" customFormat="1" x14ac:dyDescent="0.25">
      <c r="A186" s="395" t="s">
        <v>1226</v>
      </c>
      <c r="B186" s="407"/>
      <c r="C186" s="406"/>
      <c r="D186" s="412"/>
      <c r="E186" s="410"/>
      <c r="F186" s="349" t="s">
        <v>909</v>
      </c>
      <c r="G186" s="347">
        <v>720</v>
      </c>
      <c r="H186" s="343">
        <v>300</v>
      </c>
      <c r="I186" s="344" t="s">
        <v>294</v>
      </c>
      <c r="J186" s="345">
        <f t="shared" si="22"/>
        <v>354</v>
      </c>
      <c r="K186" s="375">
        <f t="shared" si="23"/>
        <v>254880</v>
      </c>
    </row>
    <row r="187" spans="1:11" s="360" customFormat="1" x14ac:dyDescent="0.25">
      <c r="A187" s="395" t="s">
        <v>1232</v>
      </c>
      <c r="B187" s="407"/>
      <c r="C187" s="406"/>
      <c r="D187" s="412"/>
      <c r="E187" s="410"/>
      <c r="F187" s="349" t="s">
        <v>870</v>
      </c>
      <c r="G187" s="347">
        <v>220</v>
      </c>
      <c r="H187" s="343">
        <v>34.200000000000003</v>
      </c>
      <c r="I187" s="344" t="s">
        <v>207</v>
      </c>
      <c r="J187" s="345">
        <f t="shared" si="22"/>
        <v>40.356000000000002</v>
      </c>
      <c r="K187" s="375">
        <f t="shared" si="23"/>
        <v>8878.32</v>
      </c>
    </row>
    <row r="188" spans="1:11" s="360" customFormat="1" x14ac:dyDescent="0.25">
      <c r="A188" s="395" t="s">
        <v>1233</v>
      </c>
      <c r="B188" s="407"/>
      <c r="C188" s="406"/>
      <c r="D188" s="412"/>
      <c r="E188" s="410"/>
      <c r="F188" s="349" t="s">
        <v>871</v>
      </c>
      <c r="G188" s="347">
        <v>100</v>
      </c>
      <c r="H188" s="343">
        <v>23.54</v>
      </c>
      <c r="I188" s="344" t="s">
        <v>207</v>
      </c>
      <c r="J188" s="345">
        <f t="shared" si="22"/>
        <v>27.777200000000001</v>
      </c>
      <c r="K188" s="375">
        <f t="shared" si="23"/>
        <v>2777.7200000000003</v>
      </c>
    </row>
    <row r="189" spans="1:11" s="360" customFormat="1" x14ac:dyDescent="0.25">
      <c r="A189" s="395" t="s">
        <v>1271</v>
      </c>
      <c r="B189" s="407"/>
      <c r="C189" s="406"/>
      <c r="D189" s="412"/>
      <c r="E189" s="410"/>
      <c r="F189" s="349" t="s">
        <v>712</v>
      </c>
      <c r="G189" s="347">
        <v>120</v>
      </c>
      <c r="H189" s="343">
        <v>2500</v>
      </c>
      <c r="I189" s="344" t="s">
        <v>231</v>
      </c>
      <c r="J189" s="345">
        <f t="shared" si="20"/>
        <v>2950</v>
      </c>
      <c r="K189" s="375">
        <f t="shared" si="21"/>
        <v>354000</v>
      </c>
    </row>
    <row r="190" spans="1:11" s="360" customFormat="1" x14ac:dyDescent="0.25">
      <c r="A190" s="395" t="s">
        <v>1272</v>
      </c>
      <c r="B190" s="407"/>
      <c r="C190" s="406"/>
      <c r="D190" s="412"/>
      <c r="E190" s="410"/>
      <c r="F190" s="349" t="s">
        <v>880</v>
      </c>
      <c r="G190" s="347">
        <v>280</v>
      </c>
      <c r="H190" s="343">
        <v>600</v>
      </c>
      <c r="I190" s="344" t="s">
        <v>233</v>
      </c>
      <c r="J190" s="345">
        <f t="shared" si="20"/>
        <v>708</v>
      </c>
      <c r="K190" s="375">
        <f t="shared" si="21"/>
        <v>198240</v>
      </c>
    </row>
    <row r="191" spans="1:11" s="360" customFormat="1" x14ac:dyDescent="0.25">
      <c r="A191" s="395" t="s">
        <v>1273</v>
      </c>
      <c r="B191" s="407"/>
      <c r="C191" s="406"/>
      <c r="D191" s="412"/>
      <c r="E191" s="410"/>
      <c r="F191" s="349" t="s">
        <v>882</v>
      </c>
      <c r="G191" s="347">
        <v>261</v>
      </c>
      <c r="H191" s="343">
        <v>360</v>
      </c>
      <c r="I191" s="344" t="s">
        <v>237</v>
      </c>
      <c r="J191" s="345">
        <f t="shared" si="20"/>
        <v>424.8</v>
      </c>
      <c r="K191" s="375">
        <f t="shared" si="21"/>
        <v>110872.8</v>
      </c>
    </row>
    <row r="192" spans="1:11" s="360" customFormat="1" x14ac:dyDescent="0.25">
      <c r="A192" s="395" t="s">
        <v>1274</v>
      </c>
      <c r="B192" s="407"/>
      <c r="C192" s="406"/>
      <c r="D192" s="412"/>
      <c r="E192" s="410"/>
      <c r="F192" s="349" t="s">
        <v>885</v>
      </c>
      <c r="G192" s="347">
        <v>68</v>
      </c>
      <c r="H192" s="343">
        <v>9300</v>
      </c>
      <c r="I192" s="344" t="s">
        <v>243</v>
      </c>
      <c r="J192" s="345">
        <f t="shared" ref="J192:J232" si="24">H192*0.18+H192</f>
        <v>10974</v>
      </c>
      <c r="K192" s="375">
        <f t="shared" ref="K192:K232" si="25">J192*G192</f>
        <v>746232</v>
      </c>
    </row>
    <row r="193" spans="1:11" s="360" customFormat="1" x14ac:dyDescent="0.25">
      <c r="A193" s="395" t="s">
        <v>1275</v>
      </c>
      <c r="B193" s="407"/>
      <c r="C193" s="406"/>
      <c r="D193" s="412"/>
      <c r="E193" s="410"/>
      <c r="F193" s="349" t="s">
        <v>888</v>
      </c>
      <c r="G193" s="347">
        <v>1000</v>
      </c>
      <c r="H193" s="343">
        <v>4290</v>
      </c>
      <c r="I193" s="344" t="s">
        <v>249</v>
      </c>
      <c r="J193" s="345">
        <f t="shared" si="24"/>
        <v>5062.2</v>
      </c>
      <c r="K193" s="375">
        <f t="shared" si="25"/>
        <v>5062200</v>
      </c>
    </row>
    <row r="194" spans="1:11" s="360" customFormat="1" x14ac:dyDescent="0.25">
      <c r="A194" s="395" t="s">
        <v>1276</v>
      </c>
      <c r="B194" s="407"/>
      <c r="C194" s="406"/>
      <c r="D194" s="412"/>
      <c r="E194" s="410"/>
      <c r="F194" s="349" t="s">
        <v>889</v>
      </c>
      <c r="G194" s="347">
        <v>1100</v>
      </c>
      <c r="H194" s="343">
        <v>700</v>
      </c>
      <c r="I194" s="344" t="s">
        <v>253</v>
      </c>
      <c r="J194" s="345">
        <f t="shared" si="24"/>
        <v>826</v>
      </c>
      <c r="K194" s="375">
        <f t="shared" si="25"/>
        <v>908600</v>
      </c>
    </row>
    <row r="195" spans="1:11" s="360" customFormat="1" x14ac:dyDescent="0.25">
      <c r="A195" s="395" t="s">
        <v>1277</v>
      </c>
      <c r="B195" s="355"/>
      <c r="C195" s="404"/>
      <c r="D195" s="369"/>
      <c r="E195" s="410"/>
      <c r="F195" s="354"/>
      <c r="G195" s="354"/>
      <c r="H195" s="354"/>
      <c r="I195" s="354"/>
      <c r="J195" s="354"/>
      <c r="K195" s="396"/>
    </row>
    <row r="196" spans="1:11" s="360" customFormat="1" x14ac:dyDescent="0.25">
      <c r="A196" s="395" t="s">
        <v>1278</v>
      </c>
      <c r="B196" s="407"/>
      <c r="C196" s="406"/>
      <c r="D196" s="412"/>
      <c r="E196" s="410"/>
      <c r="F196" s="349" t="s">
        <v>898</v>
      </c>
      <c r="G196" s="347">
        <v>5</v>
      </c>
      <c r="H196" s="343">
        <v>2100</v>
      </c>
      <c r="I196" s="344" t="s">
        <v>273</v>
      </c>
      <c r="J196" s="345">
        <f t="shared" si="24"/>
        <v>2478</v>
      </c>
      <c r="K196" s="375">
        <f t="shared" si="25"/>
        <v>12390</v>
      </c>
    </row>
    <row r="197" spans="1:11" s="360" customFormat="1" x14ac:dyDescent="0.25">
      <c r="A197" s="395" t="s">
        <v>1279</v>
      </c>
      <c r="B197" s="407"/>
      <c r="C197" s="406"/>
      <c r="D197" s="412"/>
      <c r="E197" s="410"/>
      <c r="F197" s="348" t="s">
        <v>1173</v>
      </c>
      <c r="G197" s="352">
        <v>9</v>
      </c>
      <c r="H197" s="351">
        <v>100</v>
      </c>
      <c r="I197" s="353" t="s">
        <v>329</v>
      </c>
      <c r="J197" s="345">
        <f t="shared" si="24"/>
        <v>118</v>
      </c>
      <c r="K197" s="375">
        <f t="shared" si="25"/>
        <v>1062</v>
      </c>
    </row>
    <row r="198" spans="1:11" s="360" customFormat="1" x14ac:dyDescent="0.25">
      <c r="A198" s="395" t="s">
        <v>1280</v>
      </c>
      <c r="B198" s="407"/>
      <c r="C198" s="406"/>
      <c r="D198" s="412"/>
      <c r="E198" s="410"/>
      <c r="F198" s="348" t="s">
        <v>764</v>
      </c>
      <c r="G198" s="352">
        <v>422</v>
      </c>
      <c r="H198" s="351">
        <v>70</v>
      </c>
      <c r="I198" s="353" t="s">
        <v>331</v>
      </c>
      <c r="J198" s="345">
        <f t="shared" si="24"/>
        <v>82.6</v>
      </c>
      <c r="K198" s="375">
        <f t="shared" si="25"/>
        <v>34857.199999999997</v>
      </c>
    </row>
    <row r="199" spans="1:11" s="360" customFormat="1" x14ac:dyDescent="0.25">
      <c r="A199" s="395" t="s">
        <v>1281</v>
      </c>
      <c r="B199" s="407"/>
      <c r="C199" s="406"/>
      <c r="D199" s="412"/>
      <c r="E199" s="410"/>
      <c r="F199" s="348" t="s">
        <v>1176</v>
      </c>
      <c r="G199" s="352">
        <v>10</v>
      </c>
      <c r="H199" s="351">
        <v>40</v>
      </c>
      <c r="I199" s="354"/>
      <c r="J199" s="345">
        <f t="shared" si="24"/>
        <v>47.2</v>
      </c>
      <c r="K199" s="375">
        <f t="shared" si="25"/>
        <v>472</v>
      </c>
    </row>
    <row r="200" spans="1:11" s="360" customFormat="1" x14ac:dyDescent="0.25">
      <c r="A200" s="395" t="s">
        <v>1282</v>
      </c>
      <c r="B200" s="407"/>
      <c r="C200" s="406"/>
      <c r="D200" s="412"/>
      <c r="E200" s="410"/>
      <c r="F200" s="348" t="s">
        <v>924</v>
      </c>
      <c r="G200" s="352">
        <v>38</v>
      </c>
      <c r="H200" s="351">
        <v>100</v>
      </c>
      <c r="I200" s="353" t="s">
        <v>324</v>
      </c>
      <c r="J200" s="345">
        <f t="shared" si="24"/>
        <v>118</v>
      </c>
      <c r="K200" s="375">
        <f t="shared" si="25"/>
        <v>4484</v>
      </c>
    </row>
    <row r="201" spans="1:11" s="360" customFormat="1" x14ac:dyDescent="0.25">
      <c r="A201" s="395" t="s">
        <v>1283</v>
      </c>
      <c r="B201" s="407"/>
      <c r="C201" s="406"/>
      <c r="D201" s="412"/>
      <c r="E201" s="410"/>
      <c r="F201" s="348" t="s">
        <v>1177</v>
      </c>
      <c r="G201" s="352">
        <v>3750</v>
      </c>
      <c r="H201" s="351">
        <v>20</v>
      </c>
      <c r="I201" s="353" t="s">
        <v>349</v>
      </c>
      <c r="J201" s="345">
        <f t="shared" si="24"/>
        <v>23.6</v>
      </c>
      <c r="K201" s="375">
        <f t="shared" si="25"/>
        <v>88500</v>
      </c>
    </row>
    <row r="202" spans="1:11" s="360" customFormat="1" x14ac:dyDescent="0.25">
      <c r="A202" s="395" t="s">
        <v>1286</v>
      </c>
      <c r="B202" s="407"/>
      <c r="C202" s="404"/>
      <c r="D202" s="369"/>
      <c r="E202" s="410"/>
      <c r="F202" s="348" t="s">
        <v>1180</v>
      </c>
      <c r="G202" s="352">
        <v>2990</v>
      </c>
      <c r="H202" s="351">
        <v>40</v>
      </c>
      <c r="I202" s="354"/>
      <c r="J202" s="345">
        <f t="shared" si="24"/>
        <v>47.2</v>
      </c>
      <c r="K202" s="375">
        <f t="shared" si="25"/>
        <v>141128</v>
      </c>
    </row>
    <row r="203" spans="1:11" s="360" customFormat="1" x14ac:dyDescent="0.25">
      <c r="A203" s="395" t="s">
        <v>1287</v>
      </c>
      <c r="B203" s="407"/>
      <c r="C203" s="404"/>
      <c r="D203" s="369"/>
      <c r="E203" s="410"/>
      <c r="F203" s="348" t="s">
        <v>1181</v>
      </c>
      <c r="G203" s="352">
        <v>11</v>
      </c>
      <c r="H203" s="351">
        <v>80</v>
      </c>
      <c r="I203" s="354"/>
      <c r="J203" s="345">
        <f t="shared" si="24"/>
        <v>94.4</v>
      </c>
      <c r="K203" s="375">
        <f t="shared" si="25"/>
        <v>1038.4000000000001</v>
      </c>
    </row>
    <row r="204" spans="1:11" s="360" customFormat="1" x14ac:dyDescent="0.25">
      <c r="A204" s="395" t="s">
        <v>1288</v>
      </c>
      <c r="B204" s="407"/>
      <c r="C204" s="404"/>
      <c r="D204" s="369"/>
      <c r="E204" s="410"/>
      <c r="F204" s="348" t="s">
        <v>1182</v>
      </c>
      <c r="G204" s="352">
        <v>51</v>
      </c>
      <c r="H204" s="351">
        <v>50</v>
      </c>
      <c r="I204" s="354"/>
      <c r="J204" s="345">
        <f t="shared" si="24"/>
        <v>59</v>
      </c>
      <c r="K204" s="375">
        <f t="shared" si="25"/>
        <v>3009</v>
      </c>
    </row>
    <row r="205" spans="1:11" s="360" customFormat="1" x14ac:dyDescent="0.25">
      <c r="A205" s="395" t="s">
        <v>1289</v>
      </c>
      <c r="B205" s="407"/>
      <c r="C205" s="406"/>
      <c r="D205" s="412"/>
      <c r="E205" s="410"/>
      <c r="F205" s="348" t="s">
        <v>1183</v>
      </c>
      <c r="G205" s="352">
        <v>4044</v>
      </c>
      <c r="H205" s="351">
        <v>30</v>
      </c>
      <c r="I205" s="353" t="s">
        <v>339</v>
      </c>
      <c r="J205" s="345">
        <f t="shared" si="24"/>
        <v>35.4</v>
      </c>
      <c r="K205" s="375">
        <f t="shared" si="25"/>
        <v>143157.6</v>
      </c>
    </row>
    <row r="206" spans="1:11" s="360" customFormat="1" ht="24.75" x14ac:dyDescent="0.25">
      <c r="A206" s="395" t="s">
        <v>1290</v>
      </c>
      <c r="B206" s="407"/>
      <c r="C206" s="404"/>
      <c r="D206" s="369"/>
      <c r="E206" s="410"/>
      <c r="F206" s="348" t="s">
        <v>1205</v>
      </c>
      <c r="G206" s="352">
        <v>32</v>
      </c>
      <c r="H206" s="351">
        <v>60</v>
      </c>
      <c r="I206" s="354"/>
      <c r="J206" s="345">
        <f t="shared" si="24"/>
        <v>70.8</v>
      </c>
      <c r="K206" s="375">
        <f t="shared" si="25"/>
        <v>2265.6</v>
      </c>
    </row>
    <row r="207" spans="1:11" s="360" customFormat="1" ht="24.75" x14ac:dyDescent="0.25">
      <c r="A207" s="395" t="s">
        <v>1291</v>
      </c>
      <c r="B207" s="407"/>
      <c r="C207" s="404"/>
      <c r="D207" s="369"/>
      <c r="E207" s="410"/>
      <c r="F207" s="348" t="s">
        <v>1206</v>
      </c>
      <c r="G207" s="352">
        <v>17</v>
      </c>
      <c r="H207" s="351">
        <v>60</v>
      </c>
      <c r="I207" s="354"/>
      <c r="J207" s="345">
        <f t="shared" si="24"/>
        <v>70.8</v>
      </c>
      <c r="K207" s="375">
        <f t="shared" si="25"/>
        <v>1203.5999999999999</v>
      </c>
    </row>
    <row r="208" spans="1:11" s="360" customFormat="1" ht="24.75" x14ac:dyDescent="0.25">
      <c r="A208" s="395" t="s">
        <v>1292</v>
      </c>
      <c r="B208" s="407"/>
      <c r="C208" s="404"/>
      <c r="D208" s="369"/>
      <c r="E208" s="410"/>
      <c r="F208" s="348" t="s">
        <v>1207</v>
      </c>
      <c r="G208" s="352">
        <v>11</v>
      </c>
      <c r="H208" s="351">
        <v>60</v>
      </c>
      <c r="I208" s="354"/>
      <c r="J208" s="345">
        <f t="shared" si="24"/>
        <v>70.8</v>
      </c>
      <c r="K208" s="375">
        <f t="shared" si="25"/>
        <v>778.8</v>
      </c>
    </row>
    <row r="209" spans="1:11" s="360" customFormat="1" x14ac:dyDescent="0.25">
      <c r="A209" s="395" t="s">
        <v>1316</v>
      </c>
      <c r="B209" s="407"/>
      <c r="C209" s="404"/>
      <c r="D209" s="369"/>
      <c r="E209" s="410"/>
      <c r="F209" s="348" t="s">
        <v>1327</v>
      </c>
      <c r="G209" s="352">
        <v>1291</v>
      </c>
      <c r="H209" s="351">
        <v>70</v>
      </c>
      <c r="I209" s="354"/>
      <c r="J209" s="345">
        <f t="shared" si="24"/>
        <v>82.6</v>
      </c>
      <c r="K209" s="375">
        <f t="shared" si="25"/>
        <v>106636.59999999999</v>
      </c>
    </row>
    <row r="210" spans="1:11" s="360" customFormat="1" x14ac:dyDescent="0.25">
      <c r="A210" s="395" t="s">
        <v>1322</v>
      </c>
      <c r="B210" s="407"/>
      <c r="C210" s="404"/>
      <c r="D210" s="369"/>
      <c r="E210" s="410"/>
      <c r="F210" s="348" t="s">
        <v>1185</v>
      </c>
      <c r="G210" s="352">
        <v>9</v>
      </c>
      <c r="H210" s="351">
        <v>10</v>
      </c>
      <c r="I210" s="354"/>
      <c r="J210" s="345">
        <f t="shared" si="24"/>
        <v>11.8</v>
      </c>
      <c r="K210" s="375">
        <f t="shared" si="25"/>
        <v>106.2</v>
      </c>
    </row>
    <row r="211" spans="1:11" s="360" customFormat="1" x14ac:dyDescent="0.25">
      <c r="A211" s="395" t="s">
        <v>1323</v>
      </c>
      <c r="B211" s="407"/>
      <c r="C211" s="404"/>
      <c r="D211" s="369"/>
      <c r="E211" s="410"/>
      <c r="F211" s="348" t="s">
        <v>1186</v>
      </c>
      <c r="G211" s="352">
        <v>5</v>
      </c>
      <c r="H211" s="351">
        <v>10</v>
      </c>
      <c r="I211" s="354"/>
      <c r="J211" s="345">
        <f t="shared" si="24"/>
        <v>11.8</v>
      </c>
      <c r="K211" s="375">
        <f t="shared" si="25"/>
        <v>59</v>
      </c>
    </row>
    <row r="212" spans="1:11" s="360" customFormat="1" x14ac:dyDescent="0.25">
      <c r="A212" s="395" t="s">
        <v>1406</v>
      </c>
      <c r="B212" s="407"/>
      <c r="C212" s="404"/>
      <c r="D212" s="369"/>
      <c r="E212" s="410"/>
      <c r="F212" s="348" t="s">
        <v>1187</v>
      </c>
      <c r="G212" s="352">
        <v>192</v>
      </c>
      <c r="H212" s="351">
        <v>30</v>
      </c>
      <c r="I212" s="354"/>
      <c r="J212" s="345">
        <f t="shared" si="24"/>
        <v>35.4</v>
      </c>
      <c r="K212" s="375">
        <f t="shared" si="25"/>
        <v>6796.7999999999993</v>
      </c>
    </row>
    <row r="213" spans="1:11" s="360" customFormat="1" ht="24.75" x14ac:dyDescent="0.25">
      <c r="A213" s="395" t="s">
        <v>1407</v>
      </c>
      <c r="B213" s="407"/>
      <c r="C213" s="404"/>
      <c r="D213" s="369"/>
      <c r="E213" s="410"/>
      <c r="F213" s="348" t="s">
        <v>1188</v>
      </c>
      <c r="G213" s="352">
        <v>42</v>
      </c>
      <c r="H213" s="351">
        <v>30</v>
      </c>
      <c r="I213" s="354"/>
      <c r="J213" s="345">
        <f t="shared" si="24"/>
        <v>35.4</v>
      </c>
      <c r="K213" s="375">
        <f t="shared" si="25"/>
        <v>1486.8</v>
      </c>
    </row>
    <row r="214" spans="1:11" s="360" customFormat="1" ht="24.75" x14ac:dyDescent="0.25">
      <c r="A214" s="395" t="s">
        <v>1408</v>
      </c>
      <c r="B214" s="407"/>
      <c r="C214" s="404"/>
      <c r="D214" s="369"/>
      <c r="E214" s="410"/>
      <c r="F214" s="348" t="s">
        <v>1484</v>
      </c>
      <c r="G214" s="352">
        <v>3502</v>
      </c>
      <c r="H214" s="351">
        <v>50</v>
      </c>
      <c r="I214" s="354"/>
      <c r="J214" s="345">
        <f t="shared" si="24"/>
        <v>59</v>
      </c>
      <c r="K214" s="375">
        <f t="shared" si="25"/>
        <v>206618</v>
      </c>
    </row>
    <row r="215" spans="1:11" s="360" customFormat="1" x14ac:dyDescent="0.25">
      <c r="A215" s="395" t="s">
        <v>1409</v>
      </c>
      <c r="B215" s="407"/>
      <c r="C215" s="404"/>
      <c r="D215" s="369"/>
      <c r="E215" s="410"/>
      <c r="F215" s="348" t="s">
        <v>1195</v>
      </c>
      <c r="G215" s="352">
        <v>302</v>
      </c>
      <c r="H215" s="351">
        <v>50</v>
      </c>
      <c r="I215" s="354"/>
      <c r="J215" s="345">
        <f t="shared" si="24"/>
        <v>59</v>
      </c>
      <c r="K215" s="375">
        <f t="shared" si="25"/>
        <v>17818</v>
      </c>
    </row>
    <row r="216" spans="1:11" s="360" customFormat="1" x14ac:dyDescent="0.25">
      <c r="A216" s="395" t="s">
        <v>1410</v>
      </c>
      <c r="B216" s="407"/>
      <c r="C216" s="404"/>
      <c r="D216" s="369"/>
      <c r="E216" s="410"/>
      <c r="F216" s="348" t="s">
        <v>1190</v>
      </c>
      <c r="G216" s="352">
        <v>5</v>
      </c>
      <c r="H216" s="351">
        <v>40</v>
      </c>
      <c r="I216" s="354"/>
      <c r="J216" s="345">
        <f t="shared" si="24"/>
        <v>47.2</v>
      </c>
      <c r="K216" s="375">
        <f t="shared" si="25"/>
        <v>236</v>
      </c>
    </row>
    <row r="217" spans="1:11" s="360" customFormat="1" ht="24.75" x14ac:dyDescent="0.25">
      <c r="A217" s="395" t="s">
        <v>1411</v>
      </c>
      <c r="B217" s="407"/>
      <c r="C217" s="404"/>
      <c r="D217" s="369"/>
      <c r="E217" s="410"/>
      <c r="F217" s="348" t="s">
        <v>1196</v>
      </c>
      <c r="G217" s="352">
        <v>40</v>
      </c>
      <c r="H217" s="351">
        <v>50</v>
      </c>
      <c r="I217" s="354"/>
      <c r="J217" s="345">
        <f t="shared" si="24"/>
        <v>59</v>
      </c>
      <c r="K217" s="375">
        <f t="shared" si="25"/>
        <v>2360</v>
      </c>
    </row>
    <row r="218" spans="1:11" s="360" customFormat="1" x14ac:dyDescent="0.25">
      <c r="A218" s="395" t="s">
        <v>1412</v>
      </c>
      <c r="B218" s="407"/>
      <c r="C218" s="404"/>
      <c r="D218" s="369"/>
      <c r="E218" s="410"/>
      <c r="F218" s="348" t="s">
        <v>1191</v>
      </c>
      <c r="G218" s="352">
        <v>8</v>
      </c>
      <c r="H218" s="351">
        <v>50</v>
      </c>
      <c r="I218" s="354"/>
      <c r="J218" s="345">
        <f t="shared" si="24"/>
        <v>59</v>
      </c>
      <c r="K218" s="375">
        <f t="shared" si="25"/>
        <v>472</v>
      </c>
    </row>
    <row r="219" spans="1:11" s="360" customFormat="1" x14ac:dyDescent="0.25">
      <c r="A219" s="395" t="s">
        <v>1413</v>
      </c>
      <c r="B219" s="407"/>
      <c r="C219" s="404"/>
      <c r="D219" s="369"/>
      <c r="E219" s="410"/>
      <c r="F219" s="348" t="s">
        <v>1192</v>
      </c>
      <c r="G219" s="352">
        <v>8</v>
      </c>
      <c r="H219" s="351">
        <v>40</v>
      </c>
      <c r="I219" s="354"/>
      <c r="J219" s="345">
        <f t="shared" si="24"/>
        <v>47.2</v>
      </c>
      <c r="K219" s="375">
        <f t="shared" si="25"/>
        <v>377.6</v>
      </c>
    </row>
    <row r="220" spans="1:11" s="360" customFormat="1" x14ac:dyDescent="0.25">
      <c r="A220" s="395" t="s">
        <v>1414</v>
      </c>
      <c r="B220" s="407"/>
      <c r="C220" s="404"/>
      <c r="D220" s="369"/>
      <c r="E220" s="410"/>
      <c r="F220" s="348" t="s">
        <v>1193</v>
      </c>
      <c r="G220" s="352">
        <v>10</v>
      </c>
      <c r="H220" s="351">
        <v>40</v>
      </c>
      <c r="I220" s="354"/>
      <c r="J220" s="345">
        <f t="shared" si="24"/>
        <v>47.2</v>
      </c>
      <c r="K220" s="375">
        <f t="shared" si="25"/>
        <v>472</v>
      </c>
    </row>
    <row r="221" spans="1:11" s="360" customFormat="1" x14ac:dyDescent="0.25">
      <c r="A221" s="395" t="s">
        <v>1415</v>
      </c>
      <c r="B221" s="407"/>
      <c r="C221" s="404"/>
      <c r="D221" s="369"/>
      <c r="E221" s="410"/>
      <c r="F221" s="348" t="s">
        <v>1197</v>
      </c>
      <c r="G221" s="352">
        <v>161</v>
      </c>
      <c r="H221" s="351">
        <v>50</v>
      </c>
      <c r="I221" s="354"/>
      <c r="J221" s="345">
        <f t="shared" si="24"/>
        <v>59</v>
      </c>
      <c r="K221" s="375">
        <f t="shared" si="25"/>
        <v>9499</v>
      </c>
    </row>
    <row r="222" spans="1:11" s="360" customFormat="1" x14ac:dyDescent="0.25">
      <c r="A222" s="395" t="s">
        <v>1416</v>
      </c>
      <c r="B222" s="407"/>
      <c r="C222" s="404"/>
      <c r="D222" s="369"/>
      <c r="E222" s="410"/>
      <c r="F222" s="348" t="s">
        <v>1194</v>
      </c>
      <c r="G222" s="352">
        <v>130</v>
      </c>
      <c r="H222" s="351">
        <v>50</v>
      </c>
      <c r="I222" s="354"/>
      <c r="J222" s="345">
        <f t="shared" si="24"/>
        <v>59</v>
      </c>
      <c r="K222" s="375">
        <f t="shared" si="25"/>
        <v>7670</v>
      </c>
    </row>
    <row r="223" spans="1:11" s="360" customFormat="1" x14ac:dyDescent="0.25">
      <c r="A223" s="395" t="s">
        <v>1417</v>
      </c>
      <c r="B223" s="407"/>
      <c r="C223" s="404"/>
      <c r="D223" s="369"/>
      <c r="E223" s="410"/>
      <c r="F223" s="348" t="s">
        <v>1198</v>
      </c>
      <c r="G223" s="352">
        <v>5</v>
      </c>
      <c r="H223" s="351">
        <v>50</v>
      </c>
      <c r="I223" s="354"/>
      <c r="J223" s="345">
        <f t="shared" si="24"/>
        <v>59</v>
      </c>
      <c r="K223" s="375">
        <f t="shared" si="25"/>
        <v>295</v>
      </c>
    </row>
    <row r="224" spans="1:11" s="360" customFormat="1" x14ac:dyDescent="0.25">
      <c r="A224" s="395" t="s">
        <v>1418</v>
      </c>
      <c r="B224" s="407"/>
      <c r="C224" s="404"/>
      <c r="D224" s="369"/>
      <c r="E224" s="410"/>
      <c r="F224" s="348" t="s">
        <v>1199</v>
      </c>
      <c r="G224" s="352">
        <v>430</v>
      </c>
      <c r="H224" s="351">
        <v>90</v>
      </c>
      <c r="I224" s="354"/>
      <c r="J224" s="345">
        <f t="shared" si="24"/>
        <v>106.2</v>
      </c>
      <c r="K224" s="375">
        <f t="shared" si="25"/>
        <v>45666</v>
      </c>
    </row>
    <row r="225" spans="1:11" s="360" customFormat="1" x14ac:dyDescent="0.25">
      <c r="A225" s="395" t="s">
        <v>1419</v>
      </c>
      <c r="B225" s="407"/>
      <c r="C225" s="404"/>
      <c r="D225" s="369"/>
      <c r="E225" s="410"/>
      <c r="F225" s="348" t="s">
        <v>1200</v>
      </c>
      <c r="G225" s="352">
        <v>920</v>
      </c>
      <c r="H225" s="351">
        <v>40</v>
      </c>
      <c r="I225" s="354"/>
      <c r="J225" s="345">
        <f t="shared" si="24"/>
        <v>47.2</v>
      </c>
      <c r="K225" s="375">
        <f t="shared" si="25"/>
        <v>43424</v>
      </c>
    </row>
    <row r="226" spans="1:11" s="360" customFormat="1" x14ac:dyDescent="0.25">
      <c r="A226" s="395" t="s">
        <v>1420</v>
      </c>
      <c r="B226" s="407"/>
      <c r="C226" s="404"/>
      <c r="D226" s="369"/>
      <c r="E226" s="410"/>
      <c r="F226" s="348" t="s">
        <v>1201</v>
      </c>
      <c r="G226" s="352">
        <v>906</v>
      </c>
      <c r="H226" s="351">
        <v>50</v>
      </c>
      <c r="I226" s="354"/>
      <c r="J226" s="345">
        <f t="shared" si="24"/>
        <v>59</v>
      </c>
      <c r="K226" s="375">
        <f t="shared" si="25"/>
        <v>53454</v>
      </c>
    </row>
    <row r="227" spans="1:11" s="360" customFormat="1" x14ac:dyDescent="0.25">
      <c r="A227" s="395" t="s">
        <v>1421</v>
      </c>
      <c r="B227" s="407"/>
      <c r="C227" s="404"/>
      <c r="D227" s="369"/>
      <c r="E227" s="410"/>
      <c r="F227" s="348" t="s">
        <v>1202</v>
      </c>
      <c r="G227" s="352">
        <v>922</v>
      </c>
      <c r="H227" s="351">
        <v>50</v>
      </c>
      <c r="I227" s="354"/>
      <c r="J227" s="345">
        <f t="shared" si="24"/>
        <v>59</v>
      </c>
      <c r="K227" s="375">
        <f t="shared" si="25"/>
        <v>54398</v>
      </c>
    </row>
    <row r="228" spans="1:11" s="360" customFormat="1" x14ac:dyDescent="0.25">
      <c r="A228" s="395" t="s">
        <v>1422</v>
      </c>
      <c r="B228" s="407"/>
      <c r="C228" s="404"/>
      <c r="D228" s="369"/>
      <c r="E228" s="410"/>
      <c r="F228" s="348" t="s">
        <v>1203</v>
      </c>
      <c r="G228" s="352">
        <v>5576</v>
      </c>
      <c r="H228" s="351">
        <v>30</v>
      </c>
      <c r="I228" s="354"/>
      <c r="J228" s="345">
        <f t="shared" si="24"/>
        <v>35.4</v>
      </c>
      <c r="K228" s="375">
        <f t="shared" si="25"/>
        <v>197390.4</v>
      </c>
    </row>
    <row r="229" spans="1:11" s="360" customFormat="1" x14ac:dyDescent="0.25">
      <c r="A229" s="395" t="s">
        <v>1423</v>
      </c>
      <c r="B229" s="407"/>
      <c r="C229" s="406"/>
      <c r="D229" s="412"/>
      <c r="E229" s="410"/>
      <c r="F229" s="349" t="s">
        <v>921</v>
      </c>
      <c r="G229" s="347">
        <v>60000</v>
      </c>
      <c r="H229" s="343">
        <v>150</v>
      </c>
      <c r="I229" s="344" t="s">
        <v>316</v>
      </c>
      <c r="J229" s="345">
        <f t="shared" si="24"/>
        <v>177</v>
      </c>
      <c r="K229" s="375">
        <f t="shared" si="25"/>
        <v>10620000</v>
      </c>
    </row>
    <row r="230" spans="1:11" s="360" customFormat="1" x14ac:dyDescent="0.25">
      <c r="A230" s="395" t="s">
        <v>1424</v>
      </c>
      <c r="B230" s="407"/>
      <c r="C230" s="406"/>
      <c r="D230" s="412"/>
      <c r="E230" s="410"/>
      <c r="F230" s="349" t="s">
        <v>1210</v>
      </c>
      <c r="G230" s="347">
        <v>216</v>
      </c>
      <c r="H230" s="343">
        <v>190</v>
      </c>
      <c r="I230" s="344"/>
      <c r="J230" s="345">
        <f t="shared" si="24"/>
        <v>224.2</v>
      </c>
      <c r="K230" s="375">
        <f t="shared" si="25"/>
        <v>48427.199999999997</v>
      </c>
    </row>
    <row r="231" spans="1:11" s="360" customFormat="1" ht="27" x14ac:dyDescent="0.25">
      <c r="A231" s="395" t="s">
        <v>1425</v>
      </c>
      <c r="B231" s="407"/>
      <c r="C231" s="406"/>
      <c r="D231" s="412"/>
      <c r="E231" s="410"/>
      <c r="F231" s="349" t="s">
        <v>1209</v>
      </c>
      <c r="G231" s="347">
        <v>31</v>
      </c>
      <c r="H231" s="343">
        <v>150</v>
      </c>
      <c r="I231" s="344" t="s">
        <v>316</v>
      </c>
      <c r="J231" s="345">
        <f t="shared" si="24"/>
        <v>177</v>
      </c>
      <c r="K231" s="375">
        <f t="shared" si="25"/>
        <v>5487</v>
      </c>
    </row>
    <row r="232" spans="1:11" s="360" customFormat="1" x14ac:dyDescent="0.25">
      <c r="A232" s="395" t="s">
        <v>1426</v>
      </c>
      <c r="B232" s="407"/>
      <c r="C232" s="406"/>
      <c r="D232" s="412"/>
      <c r="E232" s="410"/>
      <c r="F232" s="349" t="s">
        <v>1319</v>
      </c>
      <c r="G232" s="347">
        <v>1830</v>
      </c>
      <c r="H232" s="343">
        <v>95</v>
      </c>
      <c r="I232" s="344" t="s">
        <v>316</v>
      </c>
      <c r="J232" s="345">
        <f t="shared" si="24"/>
        <v>112.1</v>
      </c>
      <c r="K232" s="375">
        <f t="shared" si="25"/>
        <v>205143</v>
      </c>
    </row>
    <row r="233" spans="1:11" s="360" customFormat="1" ht="42.75" customHeight="1" x14ac:dyDescent="0.25">
      <c r="A233" s="395" t="s">
        <v>1427</v>
      </c>
      <c r="B233" s="407"/>
      <c r="C233" s="406"/>
      <c r="D233" s="412"/>
      <c r="E233" s="410"/>
      <c r="F233" s="349" t="s">
        <v>1313</v>
      </c>
      <c r="G233" s="347">
        <v>330</v>
      </c>
      <c r="H233" s="343"/>
      <c r="I233" s="344"/>
      <c r="J233" s="345"/>
      <c r="K233" s="375"/>
    </row>
    <row r="234" spans="1:11" s="360" customFormat="1" ht="40.5" x14ac:dyDescent="0.25">
      <c r="A234" s="395" t="s">
        <v>1428</v>
      </c>
      <c r="B234" s="751" t="s">
        <v>1362</v>
      </c>
      <c r="C234" s="750" t="s">
        <v>1363</v>
      </c>
      <c r="D234" s="746" t="s">
        <v>1364</v>
      </c>
      <c r="E234" s="385"/>
      <c r="F234" s="341" t="s">
        <v>1365</v>
      </c>
      <c r="G234" s="347">
        <v>600</v>
      </c>
      <c r="H234" s="343">
        <v>90</v>
      </c>
      <c r="I234" s="344" t="s">
        <v>316</v>
      </c>
      <c r="J234" s="345">
        <f t="shared" ref="J234" si="26">H234*0.18+H234</f>
        <v>106.2</v>
      </c>
      <c r="K234" s="375">
        <f t="shared" ref="K234" si="27">J234*G234</f>
        <v>63720</v>
      </c>
    </row>
    <row r="235" spans="1:11" s="360" customFormat="1" ht="54" x14ac:dyDescent="0.25">
      <c r="A235" s="395" t="s">
        <v>1429</v>
      </c>
      <c r="B235" s="751"/>
      <c r="C235" s="750"/>
      <c r="D235" s="746"/>
      <c r="E235" s="385"/>
      <c r="F235" s="341" t="s">
        <v>1366</v>
      </c>
      <c r="G235" s="347">
        <v>50</v>
      </c>
      <c r="H235" s="343">
        <v>495</v>
      </c>
      <c r="I235" s="344" t="s">
        <v>316</v>
      </c>
      <c r="J235" s="345">
        <f t="shared" ref="J235" si="28">H235*0.18+H235</f>
        <v>584.1</v>
      </c>
      <c r="K235" s="375">
        <f t="shared" ref="K235" si="29">J235*G235</f>
        <v>29205</v>
      </c>
    </row>
    <row r="236" spans="1:11" s="360" customFormat="1" ht="54" x14ac:dyDescent="0.25">
      <c r="A236" s="395" t="s">
        <v>1430</v>
      </c>
      <c r="B236" s="751"/>
      <c r="C236" s="750"/>
      <c r="D236" s="746"/>
      <c r="E236" s="385"/>
      <c r="F236" s="341" t="s">
        <v>1367</v>
      </c>
      <c r="G236" s="347">
        <v>50</v>
      </c>
      <c r="H236" s="343">
        <v>495</v>
      </c>
      <c r="I236" s="344" t="s">
        <v>316</v>
      </c>
      <c r="J236" s="345">
        <f t="shared" ref="J236" si="30">H236*0.18+H236</f>
        <v>584.1</v>
      </c>
      <c r="K236" s="375">
        <f t="shared" ref="K236" si="31">J236*G236</f>
        <v>29205</v>
      </c>
    </row>
    <row r="237" spans="1:11" s="360" customFormat="1" ht="54" x14ac:dyDescent="0.25">
      <c r="A237" s="395" t="s">
        <v>1431</v>
      </c>
      <c r="B237" s="751"/>
      <c r="C237" s="750"/>
      <c r="D237" s="746"/>
      <c r="E237" s="385"/>
      <c r="F237" s="341" t="s">
        <v>1368</v>
      </c>
      <c r="G237" s="347">
        <v>100</v>
      </c>
      <c r="H237" s="343">
        <v>495</v>
      </c>
      <c r="I237" s="344" t="s">
        <v>316</v>
      </c>
      <c r="J237" s="345">
        <f t="shared" ref="J237" si="32">H237*0.18+H237</f>
        <v>584.1</v>
      </c>
      <c r="K237" s="375">
        <f t="shared" ref="K237" si="33">J237*G237</f>
        <v>58410</v>
      </c>
    </row>
    <row r="238" spans="1:11" s="360" customFormat="1" ht="54" x14ac:dyDescent="0.25">
      <c r="A238" s="395" t="s">
        <v>1432</v>
      </c>
      <c r="B238" s="751"/>
      <c r="C238" s="750"/>
      <c r="D238" s="746"/>
      <c r="E238" s="385"/>
      <c r="F238" s="341" t="s">
        <v>1369</v>
      </c>
      <c r="G238" s="347">
        <v>100</v>
      </c>
      <c r="H238" s="343">
        <v>495</v>
      </c>
      <c r="I238" s="344" t="s">
        <v>316</v>
      </c>
      <c r="J238" s="345">
        <f t="shared" ref="J238" si="34">H238*0.18+H238</f>
        <v>584.1</v>
      </c>
      <c r="K238" s="375">
        <f t="shared" ref="K238" si="35">J238*G238</f>
        <v>58410</v>
      </c>
    </row>
    <row r="239" spans="1:11" s="360" customFormat="1" ht="54" x14ac:dyDescent="0.25">
      <c r="A239" s="395" t="s">
        <v>1449</v>
      </c>
      <c r="B239" s="751"/>
      <c r="C239" s="750"/>
      <c r="D239" s="746"/>
      <c r="E239" s="385"/>
      <c r="F239" s="341" t="s">
        <v>1371</v>
      </c>
      <c r="G239" s="347">
        <v>50</v>
      </c>
      <c r="H239" s="343">
        <v>495</v>
      </c>
      <c r="I239" s="344" t="s">
        <v>316</v>
      </c>
      <c r="J239" s="345">
        <f t="shared" ref="J239" si="36">H239*0.18+H239</f>
        <v>584.1</v>
      </c>
      <c r="K239" s="375">
        <f t="shared" ref="K239" si="37">J239*G239</f>
        <v>29205</v>
      </c>
    </row>
    <row r="240" spans="1:11" s="360" customFormat="1" ht="54" x14ac:dyDescent="0.25">
      <c r="A240" s="395" t="s">
        <v>1450</v>
      </c>
      <c r="B240" s="751"/>
      <c r="C240" s="750"/>
      <c r="D240" s="746"/>
      <c r="E240" s="385"/>
      <c r="F240" s="341" t="s">
        <v>1370</v>
      </c>
      <c r="G240" s="347">
        <v>50</v>
      </c>
      <c r="H240" s="343">
        <v>495</v>
      </c>
      <c r="I240" s="344" t="s">
        <v>316</v>
      </c>
      <c r="J240" s="345">
        <f t="shared" ref="J240" si="38">H240*0.18+H240</f>
        <v>584.1</v>
      </c>
      <c r="K240" s="375">
        <f t="shared" ref="K240" si="39">J240*G240</f>
        <v>29205</v>
      </c>
    </row>
    <row r="241" spans="1:13" s="360" customFormat="1" ht="54" x14ac:dyDescent="0.25">
      <c r="A241" s="395" t="s">
        <v>1451</v>
      </c>
      <c r="B241" s="751"/>
      <c r="C241" s="750"/>
      <c r="D241" s="746"/>
      <c r="E241" s="385"/>
      <c r="F241" s="341" t="s">
        <v>1372</v>
      </c>
      <c r="G241" s="347">
        <v>50</v>
      </c>
      <c r="H241" s="343">
        <v>495</v>
      </c>
      <c r="I241" s="344" t="s">
        <v>316</v>
      </c>
      <c r="J241" s="345">
        <f t="shared" ref="J241" si="40">H241*0.18+H241</f>
        <v>584.1</v>
      </c>
      <c r="K241" s="375">
        <f t="shared" ref="K241" si="41">J241*G241</f>
        <v>29205</v>
      </c>
    </row>
    <row r="242" spans="1:13" s="360" customFormat="1" ht="54" x14ac:dyDescent="0.25">
      <c r="A242" s="395" t="s">
        <v>1452</v>
      </c>
      <c r="B242" s="751"/>
      <c r="C242" s="750"/>
      <c r="D242" s="746"/>
      <c r="E242" s="385"/>
      <c r="F242" s="341" t="s">
        <v>1373</v>
      </c>
      <c r="G242" s="347">
        <v>50</v>
      </c>
      <c r="H242" s="343">
        <v>495</v>
      </c>
      <c r="I242" s="344" t="s">
        <v>316</v>
      </c>
      <c r="J242" s="345">
        <f t="shared" ref="J242" si="42">H242*0.18+H242</f>
        <v>584.1</v>
      </c>
      <c r="K242" s="375">
        <f t="shared" ref="K242" si="43">J242*G242</f>
        <v>29205</v>
      </c>
    </row>
    <row r="243" spans="1:13" s="360" customFormat="1" ht="67.5" x14ac:dyDescent="0.25">
      <c r="A243" s="395" t="s">
        <v>1453</v>
      </c>
      <c r="B243" s="751"/>
      <c r="C243" s="750"/>
      <c r="D243" s="746"/>
      <c r="E243" s="385"/>
      <c r="F243" s="341" t="s">
        <v>1374</v>
      </c>
      <c r="G243" s="347">
        <v>300</v>
      </c>
      <c r="H243" s="343">
        <v>150</v>
      </c>
      <c r="I243" s="344" t="s">
        <v>316</v>
      </c>
      <c r="J243" s="345">
        <f t="shared" ref="J243" si="44">H243*0.18+H243</f>
        <v>177</v>
      </c>
      <c r="K243" s="375">
        <f t="shared" ref="K243" si="45">J243*G243</f>
        <v>53100</v>
      </c>
    </row>
    <row r="244" spans="1:13" s="360" customFormat="1" ht="54" x14ac:dyDescent="0.25">
      <c r="A244" s="395" t="s">
        <v>1454</v>
      </c>
      <c r="B244" s="751"/>
      <c r="C244" s="750"/>
      <c r="D244" s="746"/>
      <c r="E244" s="385"/>
      <c r="F244" s="341" t="s">
        <v>1375</v>
      </c>
      <c r="G244" s="347">
        <v>300</v>
      </c>
      <c r="H244" s="343">
        <v>150</v>
      </c>
      <c r="I244" s="344" t="s">
        <v>316</v>
      </c>
      <c r="J244" s="345">
        <f t="shared" ref="J244:J245" si="46">H244*0.18+H244</f>
        <v>177</v>
      </c>
      <c r="K244" s="375">
        <f t="shared" ref="K244:K245" si="47">J244*G244</f>
        <v>53100</v>
      </c>
    </row>
    <row r="245" spans="1:13" s="360" customFormat="1" ht="54" x14ac:dyDescent="0.25">
      <c r="A245" s="395" t="s">
        <v>1455</v>
      </c>
      <c r="B245" s="751"/>
      <c r="C245" s="750"/>
      <c r="D245" s="746"/>
      <c r="E245" s="385"/>
      <c r="F245" s="341" t="s">
        <v>1376</v>
      </c>
      <c r="G245" s="347">
        <v>50</v>
      </c>
      <c r="H245" s="343">
        <v>495</v>
      </c>
      <c r="I245" s="344" t="s">
        <v>316</v>
      </c>
      <c r="J245" s="345">
        <f t="shared" si="46"/>
        <v>584.1</v>
      </c>
      <c r="K245" s="375">
        <f t="shared" si="47"/>
        <v>29205</v>
      </c>
    </row>
    <row r="246" spans="1:13" s="360" customFormat="1" ht="54" x14ac:dyDescent="0.25">
      <c r="A246" s="395" t="s">
        <v>1456</v>
      </c>
      <c r="B246" s="751"/>
      <c r="C246" s="750"/>
      <c r="D246" s="746"/>
      <c r="E246" s="385"/>
      <c r="F246" s="341" t="s">
        <v>1377</v>
      </c>
      <c r="G246" s="347">
        <v>50</v>
      </c>
      <c r="H246" s="343">
        <v>495</v>
      </c>
      <c r="I246" s="344" t="s">
        <v>316</v>
      </c>
      <c r="J246" s="345">
        <f t="shared" ref="J246" si="48">H246*0.18+H246</f>
        <v>584.1</v>
      </c>
      <c r="K246" s="375">
        <f t="shared" ref="K246" si="49">J246*G246</f>
        <v>29205</v>
      </c>
    </row>
    <row r="247" spans="1:13" s="360" customFormat="1" ht="18" x14ac:dyDescent="0.25">
      <c r="A247" s="395" t="s">
        <v>1457</v>
      </c>
      <c r="B247" s="355"/>
      <c r="C247" s="404"/>
      <c r="D247" s="409" t="s">
        <v>1402</v>
      </c>
      <c r="E247" s="385"/>
      <c r="F247" s="354" t="s">
        <v>352</v>
      </c>
      <c r="G247" s="352">
        <v>1</v>
      </c>
      <c r="H247" s="343">
        <v>7000</v>
      </c>
      <c r="I247" s="343" t="s">
        <v>316</v>
      </c>
      <c r="J247" s="345">
        <f t="shared" ref="J247" si="50">H247*0.18+H247</f>
        <v>8260</v>
      </c>
      <c r="K247" s="375">
        <f t="shared" ref="K247" si="51">J247*G247</f>
        <v>8260</v>
      </c>
      <c r="L247" s="367"/>
      <c r="M247" s="367"/>
    </row>
    <row r="248" spans="1:13" s="360" customFormat="1" ht="24" customHeight="1" x14ac:dyDescent="0.25">
      <c r="A248" s="395" t="s">
        <v>1458</v>
      </c>
      <c r="B248" s="750" t="s">
        <v>1438</v>
      </c>
      <c r="C248" s="748" t="s">
        <v>1437</v>
      </c>
      <c r="D248" s="746" t="s">
        <v>1436</v>
      </c>
      <c r="E248" s="410">
        <v>130</v>
      </c>
      <c r="F248" s="273" t="s">
        <v>1433</v>
      </c>
      <c r="G248" s="352">
        <v>130</v>
      </c>
      <c r="H248" s="343">
        <v>1740</v>
      </c>
      <c r="I248" s="343" t="s">
        <v>316</v>
      </c>
      <c r="J248" s="345">
        <f t="shared" ref="J248:J250" si="52">H248*0.18+H248</f>
        <v>2053.1999999999998</v>
      </c>
      <c r="K248" s="375">
        <f t="shared" ref="K248:K250" si="53">J248*G248</f>
        <v>266916</v>
      </c>
    </row>
    <row r="249" spans="1:13" s="360" customFormat="1" ht="15" x14ac:dyDescent="0.25">
      <c r="A249" s="395" t="s">
        <v>1482</v>
      </c>
      <c r="B249" s="750"/>
      <c r="C249" s="749"/>
      <c r="D249" s="746"/>
      <c r="E249" s="410">
        <v>130</v>
      </c>
      <c r="F249" s="273" t="s">
        <v>1434</v>
      </c>
      <c r="G249" s="352">
        <v>130</v>
      </c>
      <c r="H249" s="343">
        <v>1805</v>
      </c>
      <c r="I249" s="343" t="s">
        <v>316</v>
      </c>
      <c r="J249" s="345">
        <f t="shared" si="52"/>
        <v>2129.9</v>
      </c>
      <c r="K249" s="375">
        <f t="shared" si="53"/>
        <v>276887</v>
      </c>
    </row>
    <row r="250" spans="1:13" s="360" customFormat="1" ht="15" x14ac:dyDescent="0.25">
      <c r="A250" s="429" t="s">
        <v>1483</v>
      </c>
      <c r="B250" s="748"/>
      <c r="C250" s="749"/>
      <c r="D250" s="747"/>
      <c r="E250" s="430">
        <v>130</v>
      </c>
      <c r="F250" s="431" t="s">
        <v>1435</v>
      </c>
      <c r="G250" s="432">
        <v>130</v>
      </c>
      <c r="H250" s="433">
        <v>1265</v>
      </c>
      <c r="I250" s="433" t="s">
        <v>316</v>
      </c>
      <c r="J250" s="434">
        <f t="shared" si="52"/>
        <v>1492.7</v>
      </c>
      <c r="K250" s="435">
        <f t="shared" si="53"/>
        <v>194051</v>
      </c>
    </row>
    <row r="251" spans="1:13" s="360" customFormat="1" ht="30" x14ac:dyDescent="0.25">
      <c r="A251" s="415"/>
      <c r="B251" s="355"/>
      <c r="C251" s="404"/>
      <c r="D251" s="417" t="s">
        <v>1487</v>
      </c>
      <c r="E251" s="416">
        <v>2</v>
      </c>
      <c r="F251" s="273" t="s">
        <v>1486</v>
      </c>
      <c r="G251" s="352">
        <v>2</v>
      </c>
      <c r="H251" s="343"/>
      <c r="I251" s="343"/>
      <c r="J251" s="345"/>
      <c r="K251" s="436"/>
    </row>
    <row r="252" spans="1:13" s="360" customFormat="1" x14ac:dyDescent="0.25">
      <c r="A252" s="363"/>
      <c r="B252" s="364"/>
      <c r="C252" s="365"/>
      <c r="D252" s="368"/>
      <c r="E252" s="388"/>
      <c r="F252" s="363"/>
      <c r="G252" s="363"/>
      <c r="H252" s="363"/>
      <c r="I252" s="363"/>
      <c r="J252" s="363"/>
      <c r="K252" s="366"/>
    </row>
    <row r="253" spans="1:13" s="360" customFormat="1" x14ac:dyDescent="0.25">
      <c r="A253" s="363"/>
      <c r="B253" s="364"/>
      <c r="C253" s="365"/>
      <c r="D253" s="368"/>
      <c r="E253" s="388"/>
      <c r="F253" s="363"/>
      <c r="G253" s="363"/>
      <c r="H253" s="363"/>
      <c r="I253" s="363"/>
      <c r="J253" s="363"/>
      <c r="K253" s="366"/>
    </row>
    <row r="254" spans="1:13" s="360" customFormat="1" x14ac:dyDescent="0.25">
      <c r="A254" s="363"/>
      <c r="B254" s="364"/>
      <c r="C254" s="365"/>
      <c r="D254" s="368"/>
      <c r="E254" s="388"/>
      <c r="F254" s="363"/>
      <c r="G254" s="363"/>
      <c r="H254" s="363"/>
      <c r="I254" s="363"/>
      <c r="J254" s="363"/>
      <c r="K254" s="366"/>
    </row>
    <row r="255" spans="1:13" s="360" customFormat="1" x14ac:dyDescent="0.25">
      <c r="A255" s="363"/>
      <c r="B255" s="364"/>
      <c r="C255" s="365"/>
      <c r="D255" s="368"/>
      <c r="E255" s="388"/>
      <c r="F255" s="363"/>
      <c r="G255" s="363"/>
      <c r="H255" s="363"/>
      <c r="I255" s="363"/>
      <c r="J255" s="363"/>
      <c r="K255" s="366"/>
    </row>
    <row r="256" spans="1:13" s="360" customFormat="1" x14ac:dyDescent="0.25">
      <c r="A256" s="363"/>
      <c r="B256" s="364"/>
      <c r="C256" s="365"/>
      <c r="D256" s="368"/>
      <c r="E256" s="388"/>
      <c r="F256" s="363"/>
      <c r="G256" s="363"/>
      <c r="H256" s="363"/>
      <c r="I256" s="363"/>
      <c r="J256" s="363"/>
      <c r="K256" s="366"/>
    </row>
    <row r="257" spans="1:11" s="360" customFormat="1" x14ac:dyDescent="0.25">
      <c r="A257" s="363"/>
      <c r="B257" s="364"/>
      <c r="C257" s="365"/>
      <c r="D257" s="368"/>
      <c r="E257" s="388"/>
      <c r="F257" s="363"/>
      <c r="G257" s="363"/>
      <c r="H257" s="363"/>
      <c r="I257" s="363"/>
      <c r="J257" s="363"/>
      <c r="K257" s="366"/>
    </row>
    <row r="258" spans="1:11" s="360" customFormat="1" x14ac:dyDescent="0.25">
      <c r="A258" s="363"/>
      <c r="B258" s="364"/>
      <c r="C258" s="365"/>
      <c r="D258" s="368"/>
      <c r="E258" s="388"/>
      <c r="F258" s="363"/>
      <c r="G258" s="363"/>
      <c r="H258" s="363"/>
      <c r="I258" s="363"/>
      <c r="J258" s="363"/>
      <c r="K258" s="366"/>
    </row>
    <row r="259" spans="1:11" s="360" customFormat="1" x14ac:dyDescent="0.25">
      <c r="A259" s="363"/>
      <c r="B259" s="364"/>
      <c r="C259" s="365"/>
      <c r="D259" s="368"/>
      <c r="E259" s="388"/>
      <c r="F259" s="363"/>
      <c r="G259" s="363"/>
      <c r="H259" s="363"/>
      <c r="I259" s="363"/>
      <c r="J259" s="363"/>
      <c r="K259" s="366"/>
    </row>
    <row r="260" spans="1:11" s="360" customFormat="1" x14ac:dyDescent="0.25">
      <c r="A260" s="363"/>
      <c r="B260" s="364"/>
      <c r="C260" s="365"/>
      <c r="D260" s="368"/>
      <c r="E260" s="388"/>
      <c r="F260" s="363"/>
      <c r="G260" s="363"/>
      <c r="H260" s="363"/>
      <c r="I260" s="363"/>
      <c r="J260" s="363"/>
      <c r="K260" s="366"/>
    </row>
    <row r="261" spans="1:11" s="360" customFormat="1" x14ac:dyDescent="0.25">
      <c r="A261" s="363"/>
      <c r="B261" s="364"/>
      <c r="C261" s="365"/>
      <c r="D261" s="368"/>
      <c r="E261" s="388"/>
      <c r="F261" s="363"/>
      <c r="G261" s="363"/>
      <c r="H261" s="363"/>
      <c r="I261" s="363"/>
      <c r="J261" s="363"/>
      <c r="K261" s="366"/>
    </row>
    <row r="262" spans="1:11" s="360" customFormat="1" x14ac:dyDescent="0.25">
      <c r="A262" s="363"/>
      <c r="B262" s="364"/>
      <c r="C262" s="365"/>
      <c r="D262" s="368"/>
      <c r="E262" s="388"/>
      <c r="F262" s="363"/>
      <c r="G262" s="363"/>
      <c r="H262" s="363"/>
      <c r="I262" s="363"/>
      <c r="J262" s="363"/>
      <c r="K262" s="366"/>
    </row>
    <row r="263" spans="1:11" s="360" customFormat="1" x14ac:dyDescent="0.25">
      <c r="A263" s="363"/>
      <c r="B263" s="364"/>
      <c r="C263" s="365"/>
      <c r="D263" s="368"/>
      <c r="E263" s="388"/>
      <c r="F263" s="363"/>
      <c r="G263" s="363"/>
      <c r="H263" s="363"/>
      <c r="I263" s="363"/>
      <c r="J263" s="363"/>
      <c r="K263" s="366"/>
    </row>
    <row r="264" spans="1:11" s="360" customFormat="1" x14ac:dyDescent="0.25">
      <c r="A264" s="363"/>
      <c r="B264" s="364"/>
      <c r="C264" s="365"/>
      <c r="D264" s="368"/>
      <c r="E264" s="388"/>
      <c r="F264" s="363"/>
      <c r="G264" s="363"/>
      <c r="H264" s="363"/>
      <c r="I264" s="363"/>
      <c r="J264" s="363"/>
      <c r="K264" s="366"/>
    </row>
    <row r="265" spans="1:11" s="360" customFormat="1" x14ac:dyDescent="0.25">
      <c r="A265" s="363"/>
      <c r="B265" s="364"/>
      <c r="C265" s="365"/>
      <c r="D265" s="368"/>
      <c r="E265" s="388"/>
      <c r="F265" s="363"/>
      <c r="G265" s="363"/>
      <c r="H265" s="363"/>
      <c r="I265" s="363"/>
      <c r="J265" s="363"/>
      <c r="K265" s="366"/>
    </row>
    <row r="266" spans="1:11" s="360" customFormat="1" x14ac:dyDescent="0.25">
      <c r="A266" s="363"/>
      <c r="B266" s="364"/>
      <c r="C266" s="365"/>
      <c r="D266" s="368"/>
      <c r="E266" s="388"/>
      <c r="F266" s="363"/>
      <c r="G266" s="363"/>
      <c r="H266" s="363"/>
      <c r="I266" s="363"/>
      <c r="J266" s="363"/>
      <c r="K266" s="366"/>
    </row>
    <row r="267" spans="1:11" s="360" customFormat="1" x14ac:dyDescent="0.25">
      <c r="A267" s="363"/>
      <c r="B267" s="364"/>
      <c r="C267" s="365"/>
      <c r="D267" s="368"/>
      <c r="E267" s="388"/>
      <c r="F267" s="363"/>
      <c r="G267" s="363"/>
      <c r="H267" s="363"/>
      <c r="I267" s="363"/>
      <c r="J267" s="363"/>
      <c r="K267" s="366"/>
    </row>
    <row r="268" spans="1:11" s="360" customFormat="1" x14ac:dyDescent="0.25">
      <c r="A268" s="363"/>
      <c r="B268" s="364"/>
      <c r="C268" s="365"/>
      <c r="D268" s="368"/>
      <c r="E268" s="388"/>
      <c r="F268" s="363"/>
      <c r="G268" s="363"/>
      <c r="H268" s="363"/>
      <c r="I268" s="363"/>
      <c r="J268" s="363"/>
      <c r="K268" s="366"/>
    </row>
    <row r="269" spans="1:11" s="360" customFormat="1" x14ac:dyDescent="0.25">
      <c r="A269" s="363"/>
      <c r="B269" s="364"/>
      <c r="C269" s="365"/>
      <c r="D269" s="368"/>
      <c r="E269" s="388"/>
      <c r="F269" s="363"/>
      <c r="G269" s="363"/>
      <c r="H269" s="363"/>
      <c r="I269" s="363"/>
      <c r="J269" s="363"/>
      <c r="K269" s="366"/>
    </row>
    <row r="270" spans="1:11" s="360" customFormat="1" x14ac:dyDescent="0.25">
      <c r="A270" s="363"/>
      <c r="B270" s="364"/>
      <c r="C270" s="365"/>
      <c r="D270" s="368"/>
      <c r="E270" s="388"/>
      <c r="F270" s="363"/>
      <c r="G270" s="363"/>
      <c r="H270" s="363"/>
      <c r="I270" s="363"/>
      <c r="J270" s="363"/>
      <c r="K270" s="366"/>
    </row>
    <row r="271" spans="1:11" s="360" customFormat="1" x14ac:dyDescent="0.25">
      <c r="A271" s="363"/>
      <c r="B271" s="364"/>
      <c r="C271" s="365"/>
      <c r="D271" s="368"/>
      <c r="E271" s="388"/>
      <c r="F271" s="363"/>
      <c r="G271" s="363"/>
      <c r="H271" s="363"/>
      <c r="I271" s="363"/>
      <c r="J271" s="363"/>
      <c r="K271" s="366"/>
    </row>
    <row r="272" spans="1:11" s="360" customFormat="1" x14ac:dyDescent="0.25">
      <c r="A272" s="363"/>
      <c r="B272" s="364"/>
      <c r="C272" s="365"/>
      <c r="D272" s="368"/>
      <c r="E272" s="388"/>
      <c r="F272" s="363"/>
      <c r="G272" s="363"/>
      <c r="H272" s="363"/>
      <c r="I272" s="363"/>
      <c r="J272" s="363"/>
      <c r="K272" s="366"/>
    </row>
    <row r="273" spans="1:11" s="360" customFormat="1" x14ac:dyDescent="0.25">
      <c r="A273" s="363"/>
      <c r="B273" s="364"/>
      <c r="C273" s="365"/>
      <c r="D273" s="368"/>
      <c r="E273" s="388"/>
      <c r="F273" s="363"/>
      <c r="G273" s="363"/>
      <c r="H273" s="363"/>
      <c r="I273" s="363"/>
      <c r="J273" s="363"/>
      <c r="K273" s="366"/>
    </row>
    <row r="274" spans="1:11" s="360" customFormat="1" x14ac:dyDescent="0.25">
      <c r="A274" s="363"/>
      <c r="B274" s="364"/>
      <c r="C274" s="365"/>
      <c r="D274" s="368"/>
      <c r="E274" s="388"/>
      <c r="F274" s="363"/>
      <c r="G274" s="363"/>
      <c r="H274" s="363"/>
      <c r="I274" s="363"/>
      <c r="J274" s="363"/>
      <c r="K274" s="366"/>
    </row>
    <row r="275" spans="1:11" s="360" customFormat="1" x14ac:dyDescent="0.25">
      <c r="A275" s="363"/>
      <c r="B275" s="364"/>
      <c r="C275" s="365"/>
      <c r="D275" s="368"/>
      <c r="E275" s="388"/>
      <c r="F275" s="363"/>
      <c r="G275" s="363"/>
      <c r="H275" s="363"/>
      <c r="I275" s="363"/>
      <c r="J275" s="363"/>
      <c r="K275" s="366"/>
    </row>
    <row r="276" spans="1:11" s="360" customFormat="1" x14ac:dyDescent="0.25">
      <c r="A276" s="363"/>
      <c r="B276" s="364"/>
      <c r="C276" s="365"/>
      <c r="D276" s="368"/>
      <c r="E276" s="388"/>
      <c r="F276" s="363"/>
      <c r="G276" s="363"/>
      <c r="H276" s="363"/>
      <c r="I276" s="363"/>
      <c r="J276" s="363"/>
      <c r="K276" s="366"/>
    </row>
    <row r="277" spans="1:11" s="360" customFormat="1" x14ac:dyDescent="0.25">
      <c r="A277" s="363"/>
      <c r="B277" s="364"/>
      <c r="C277" s="365"/>
      <c r="D277" s="368"/>
      <c r="E277" s="388"/>
      <c r="F277" s="363"/>
      <c r="G277" s="363"/>
      <c r="H277" s="363"/>
      <c r="I277" s="363"/>
      <c r="J277" s="363"/>
      <c r="K277" s="366"/>
    </row>
    <row r="278" spans="1:11" s="360" customFormat="1" x14ac:dyDescent="0.25">
      <c r="A278" s="363"/>
      <c r="B278" s="364"/>
      <c r="C278" s="365"/>
      <c r="D278" s="368"/>
      <c r="E278" s="388"/>
      <c r="F278" s="363"/>
      <c r="G278" s="363"/>
      <c r="H278" s="363"/>
      <c r="I278" s="363"/>
      <c r="J278" s="363"/>
      <c r="K278" s="366"/>
    </row>
    <row r="279" spans="1:11" s="360" customFormat="1" x14ac:dyDescent="0.25">
      <c r="A279" s="363"/>
      <c r="B279" s="364"/>
      <c r="C279" s="365"/>
      <c r="D279" s="368"/>
      <c r="E279" s="388"/>
      <c r="F279" s="363"/>
      <c r="G279" s="363"/>
      <c r="H279" s="363"/>
      <c r="I279" s="363"/>
      <c r="J279" s="363"/>
      <c r="K279" s="366"/>
    </row>
    <row r="280" spans="1:11" s="360" customFormat="1" x14ac:dyDescent="0.25">
      <c r="A280" s="363"/>
      <c r="B280" s="364"/>
      <c r="C280" s="365"/>
      <c r="D280" s="368"/>
      <c r="E280" s="388"/>
      <c r="F280" s="363"/>
      <c r="G280" s="363"/>
      <c r="H280" s="363"/>
      <c r="I280" s="363"/>
      <c r="J280" s="363"/>
      <c r="K280" s="366"/>
    </row>
    <row r="281" spans="1:11" s="360" customFormat="1" x14ac:dyDescent="0.25">
      <c r="A281" s="363"/>
      <c r="B281" s="364"/>
      <c r="C281" s="365"/>
      <c r="D281" s="368"/>
      <c r="E281" s="388"/>
      <c r="F281" s="363"/>
      <c r="G281" s="363"/>
      <c r="H281" s="363"/>
      <c r="I281" s="363"/>
      <c r="J281" s="363"/>
      <c r="K281" s="366"/>
    </row>
    <row r="282" spans="1:11" s="360" customFormat="1" x14ac:dyDescent="0.25">
      <c r="A282" s="363"/>
      <c r="B282" s="364"/>
      <c r="C282" s="365"/>
      <c r="D282" s="368"/>
      <c r="E282" s="388"/>
      <c r="F282" s="363"/>
      <c r="G282" s="363"/>
      <c r="H282" s="363"/>
      <c r="I282" s="363"/>
      <c r="J282" s="363"/>
      <c r="K282" s="366"/>
    </row>
    <row r="283" spans="1:11" s="360" customFormat="1" x14ac:dyDescent="0.25">
      <c r="A283" s="363"/>
      <c r="B283" s="364"/>
      <c r="C283" s="365"/>
      <c r="D283" s="368"/>
      <c r="E283" s="388"/>
      <c r="F283" s="363"/>
      <c r="G283" s="363"/>
      <c r="H283" s="363"/>
      <c r="I283" s="363"/>
      <c r="J283" s="363"/>
      <c r="K283" s="366"/>
    </row>
    <row r="284" spans="1:11" s="360" customFormat="1" x14ac:dyDescent="0.25">
      <c r="A284" s="363"/>
      <c r="B284" s="364"/>
      <c r="C284" s="365"/>
      <c r="D284" s="368"/>
      <c r="E284" s="388"/>
      <c r="F284" s="363"/>
      <c r="G284" s="363"/>
      <c r="H284" s="363"/>
      <c r="I284" s="363"/>
      <c r="J284" s="363"/>
      <c r="K284" s="366"/>
    </row>
    <row r="285" spans="1:11" s="360" customFormat="1" x14ac:dyDescent="0.25">
      <c r="A285" s="363"/>
      <c r="B285" s="364"/>
      <c r="C285" s="365"/>
      <c r="D285" s="368"/>
      <c r="E285" s="388"/>
      <c r="F285" s="363"/>
      <c r="G285" s="363"/>
      <c r="H285" s="363"/>
      <c r="I285" s="363"/>
      <c r="J285" s="363"/>
      <c r="K285" s="366"/>
    </row>
    <row r="286" spans="1:11" s="360" customFormat="1" x14ac:dyDescent="0.25">
      <c r="A286" s="363"/>
      <c r="B286" s="364"/>
      <c r="C286" s="365"/>
      <c r="D286" s="368"/>
      <c r="E286" s="388"/>
      <c r="F286" s="363"/>
      <c r="G286" s="363"/>
      <c r="H286" s="363"/>
      <c r="I286" s="363"/>
      <c r="J286" s="363"/>
      <c r="K286" s="366"/>
    </row>
    <row r="287" spans="1:11" s="360" customFormat="1" x14ac:dyDescent="0.25">
      <c r="A287" s="363"/>
      <c r="B287" s="364"/>
      <c r="C287" s="365"/>
      <c r="D287" s="368"/>
      <c r="E287" s="388"/>
      <c r="F287" s="363"/>
      <c r="G287" s="363"/>
      <c r="H287" s="363"/>
      <c r="I287" s="363"/>
      <c r="J287" s="363"/>
      <c r="K287" s="366"/>
    </row>
    <row r="288" spans="1:11" s="360" customFormat="1" x14ac:dyDescent="0.25">
      <c r="A288" s="363"/>
      <c r="B288" s="364"/>
      <c r="C288" s="365"/>
      <c r="D288" s="368"/>
      <c r="E288" s="388"/>
      <c r="F288" s="363"/>
      <c r="G288" s="363"/>
      <c r="H288" s="363"/>
      <c r="I288" s="363"/>
      <c r="J288" s="363"/>
      <c r="K288" s="366"/>
    </row>
    <row r="289" spans="1:11" s="360" customFormat="1" x14ac:dyDescent="0.25">
      <c r="A289" s="363"/>
      <c r="B289" s="364"/>
      <c r="C289" s="365"/>
      <c r="D289" s="368"/>
      <c r="E289" s="388"/>
      <c r="F289" s="363"/>
      <c r="G289" s="363"/>
      <c r="H289" s="363"/>
      <c r="I289" s="363"/>
      <c r="J289" s="363"/>
      <c r="K289" s="366"/>
    </row>
    <row r="290" spans="1:11" s="360" customFormat="1" x14ac:dyDescent="0.25">
      <c r="A290" s="363"/>
      <c r="B290" s="364"/>
      <c r="C290" s="365"/>
      <c r="D290" s="368"/>
      <c r="E290" s="388"/>
      <c r="F290" s="363"/>
      <c r="G290" s="363"/>
      <c r="H290" s="363"/>
      <c r="I290" s="363"/>
      <c r="J290" s="363"/>
      <c r="K290" s="366"/>
    </row>
    <row r="291" spans="1:11" s="360" customFormat="1" x14ac:dyDescent="0.25">
      <c r="A291" s="363"/>
      <c r="B291" s="364"/>
      <c r="C291" s="365"/>
      <c r="D291" s="368"/>
      <c r="E291" s="388"/>
      <c r="F291" s="363"/>
      <c r="G291" s="363"/>
      <c r="H291" s="363"/>
      <c r="I291" s="363"/>
      <c r="J291" s="363"/>
      <c r="K291" s="366"/>
    </row>
    <row r="292" spans="1:11" s="360" customFormat="1" x14ac:dyDescent="0.25">
      <c r="A292" s="363"/>
      <c r="B292" s="364"/>
      <c r="C292" s="365"/>
      <c r="D292" s="368"/>
      <c r="E292" s="388"/>
      <c r="F292" s="363"/>
      <c r="G292" s="363"/>
      <c r="H292" s="363"/>
      <c r="I292" s="363"/>
      <c r="J292" s="363"/>
      <c r="K292" s="366"/>
    </row>
    <row r="293" spans="1:11" s="360" customFormat="1" x14ac:dyDescent="0.25">
      <c r="A293" s="363"/>
      <c r="B293" s="364"/>
      <c r="C293" s="365"/>
      <c r="D293" s="368"/>
      <c r="E293" s="388"/>
      <c r="F293" s="363"/>
      <c r="G293" s="363"/>
      <c r="H293" s="363"/>
      <c r="I293" s="363"/>
      <c r="J293" s="363"/>
      <c r="K293" s="366"/>
    </row>
    <row r="294" spans="1:11" s="360" customFormat="1" x14ac:dyDescent="0.25">
      <c r="A294" s="363"/>
      <c r="B294" s="364"/>
      <c r="C294" s="365"/>
      <c r="D294" s="368"/>
      <c r="E294" s="388"/>
      <c r="F294" s="363"/>
      <c r="G294" s="363"/>
      <c r="H294" s="363"/>
      <c r="I294" s="363"/>
      <c r="J294" s="363"/>
      <c r="K294" s="366"/>
    </row>
    <row r="295" spans="1:11" s="360" customFormat="1" x14ac:dyDescent="0.25">
      <c r="A295" s="363"/>
      <c r="B295" s="364"/>
      <c r="C295" s="365"/>
      <c r="D295" s="368"/>
      <c r="E295" s="388"/>
      <c r="F295" s="363"/>
      <c r="G295" s="363"/>
      <c r="H295" s="363"/>
      <c r="I295" s="363"/>
      <c r="J295" s="363"/>
      <c r="K295" s="366"/>
    </row>
    <row r="296" spans="1:11" s="360" customFormat="1" x14ac:dyDescent="0.25">
      <c r="A296" s="363"/>
      <c r="B296" s="364"/>
      <c r="C296" s="365"/>
      <c r="D296" s="368"/>
      <c r="E296" s="388"/>
      <c r="F296" s="363"/>
      <c r="G296" s="363"/>
      <c r="H296" s="363"/>
      <c r="I296" s="363"/>
      <c r="J296" s="363"/>
      <c r="K296" s="366"/>
    </row>
    <row r="297" spans="1:11" s="360" customFormat="1" x14ac:dyDescent="0.25">
      <c r="A297" s="363"/>
      <c r="B297" s="364"/>
      <c r="C297" s="365"/>
      <c r="D297" s="368"/>
      <c r="E297" s="388"/>
      <c r="F297" s="363"/>
      <c r="G297" s="363"/>
      <c r="H297" s="363"/>
      <c r="I297" s="363"/>
      <c r="J297" s="363"/>
      <c r="K297" s="366"/>
    </row>
    <row r="298" spans="1:11" s="360" customFormat="1" x14ac:dyDescent="0.25">
      <c r="A298" s="363"/>
      <c r="B298" s="364"/>
      <c r="C298" s="365"/>
      <c r="D298" s="368"/>
      <c r="E298" s="388"/>
      <c r="F298" s="363"/>
      <c r="G298" s="363"/>
      <c r="H298" s="363"/>
      <c r="I298" s="363"/>
      <c r="J298" s="363"/>
      <c r="K298" s="366"/>
    </row>
    <row r="299" spans="1:11" s="360" customFormat="1" x14ac:dyDescent="0.25">
      <c r="A299" s="363"/>
      <c r="B299" s="364"/>
      <c r="C299" s="365"/>
      <c r="D299" s="368"/>
      <c r="E299" s="388"/>
      <c r="F299" s="363"/>
      <c r="G299" s="363"/>
      <c r="H299" s="363"/>
      <c r="I299" s="363"/>
      <c r="J299" s="363"/>
      <c r="K299" s="366"/>
    </row>
    <row r="300" spans="1:11" s="360" customFormat="1" x14ac:dyDescent="0.25">
      <c r="A300" s="363"/>
      <c r="B300" s="364"/>
      <c r="C300" s="365"/>
      <c r="D300" s="368"/>
      <c r="E300" s="388"/>
      <c r="F300" s="363"/>
      <c r="G300" s="363"/>
      <c r="H300" s="363"/>
      <c r="I300" s="363"/>
      <c r="J300" s="363"/>
      <c r="K300" s="366"/>
    </row>
    <row r="301" spans="1:11" s="360" customFormat="1" x14ac:dyDescent="0.25">
      <c r="A301" s="363"/>
      <c r="B301" s="364"/>
      <c r="C301" s="365"/>
      <c r="D301" s="368"/>
      <c r="E301" s="388"/>
      <c r="F301" s="363"/>
      <c r="G301" s="363"/>
      <c r="H301" s="363"/>
      <c r="I301" s="363"/>
      <c r="J301" s="363"/>
      <c r="K301" s="366"/>
    </row>
    <row r="302" spans="1:11" s="360" customFormat="1" x14ac:dyDescent="0.25">
      <c r="A302" s="363"/>
      <c r="B302" s="364"/>
      <c r="C302" s="365"/>
      <c r="D302" s="368"/>
      <c r="E302" s="388"/>
      <c r="F302" s="363"/>
      <c r="G302" s="363"/>
      <c r="H302" s="363"/>
      <c r="I302" s="363"/>
      <c r="J302" s="363"/>
      <c r="K302" s="366"/>
    </row>
    <row r="303" spans="1:11" s="360" customFormat="1" x14ac:dyDescent="0.25">
      <c r="A303" s="363"/>
      <c r="B303" s="364"/>
      <c r="C303" s="365"/>
      <c r="D303" s="368"/>
      <c r="E303" s="388"/>
      <c r="F303" s="363"/>
      <c r="G303" s="363"/>
      <c r="H303" s="363"/>
      <c r="I303" s="363"/>
      <c r="J303" s="363"/>
      <c r="K303" s="366"/>
    </row>
    <row r="304" spans="1:11" s="360" customFormat="1" x14ac:dyDescent="0.25">
      <c r="A304" s="363"/>
      <c r="B304" s="364"/>
      <c r="C304" s="365"/>
      <c r="D304" s="368"/>
      <c r="E304" s="388"/>
      <c r="F304" s="363"/>
      <c r="G304" s="363"/>
      <c r="H304" s="363"/>
      <c r="I304" s="363"/>
      <c r="J304" s="363"/>
      <c r="K304" s="366"/>
    </row>
    <row r="305" spans="1:11" s="360" customFormat="1" x14ac:dyDescent="0.25">
      <c r="A305" s="363"/>
      <c r="B305" s="364"/>
      <c r="C305" s="365"/>
      <c r="D305" s="368"/>
      <c r="E305" s="388"/>
      <c r="F305" s="363"/>
      <c r="G305" s="363"/>
      <c r="H305" s="363"/>
      <c r="I305" s="363"/>
      <c r="J305" s="363"/>
      <c r="K305" s="366"/>
    </row>
    <row r="306" spans="1:11" s="360" customFormat="1" x14ac:dyDescent="0.25">
      <c r="A306" s="363"/>
      <c r="B306" s="364"/>
      <c r="C306" s="365"/>
      <c r="D306" s="368"/>
      <c r="E306" s="388"/>
      <c r="F306" s="363"/>
      <c r="G306" s="363"/>
      <c r="H306" s="363"/>
      <c r="I306" s="363"/>
      <c r="J306" s="363"/>
      <c r="K306" s="366"/>
    </row>
    <row r="307" spans="1:11" s="360" customFormat="1" x14ac:dyDescent="0.25">
      <c r="A307" s="363"/>
      <c r="B307" s="364"/>
      <c r="C307" s="365"/>
      <c r="D307" s="368"/>
      <c r="E307" s="388"/>
      <c r="F307" s="363"/>
      <c r="G307" s="363"/>
      <c r="H307" s="363"/>
      <c r="I307" s="363"/>
      <c r="J307" s="363"/>
      <c r="K307" s="366"/>
    </row>
    <row r="308" spans="1:11" s="360" customFormat="1" x14ac:dyDescent="0.25">
      <c r="A308" s="363"/>
      <c r="B308" s="364"/>
      <c r="C308" s="365"/>
      <c r="D308" s="368"/>
      <c r="E308" s="388"/>
      <c r="F308" s="363"/>
      <c r="G308" s="363"/>
      <c r="H308" s="363"/>
      <c r="I308" s="363"/>
      <c r="J308" s="363"/>
      <c r="K308" s="366"/>
    </row>
    <row r="309" spans="1:11" s="360" customFormat="1" x14ac:dyDescent="0.25">
      <c r="A309" s="363"/>
      <c r="B309" s="364"/>
      <c r="C309" s="365"/>
      <c r="D309" s="368"/>
      <c r="E309" s="388"/>
      <c r="F309" s="363"/>
      <c r="G309" s="363"/>
      <c r="H309" s="363"/>
      <c r="I309" s="363"/>
      <c r="J309" s="363"/>
      <c r="K309" s="366"/>
    </row>
    <row r="310" spans="1:11" s="360" customFormat="1" x14ac:dyDescent="0.25">
      <c r="A310" s="363"/>
      <c r="B310" s="364"/>
      <c r="C310" s="365"/>
      <c r="D310" s="368"/>
      <c r="E310" s="388"/>
      <c r="F310" s="363"/>
      <c r="G310" s="363"/>
      <c r="H310" s="363"/>
      <c r="I310" s="363"/>
      <c r="J310" s="363"/>
      <c r="K310" s="366"/>
    </row>
    <row r="311" spans="1:11" s="360" customFormat="1" x14ac:dyDescent="0.25">
      <c r="A311" s="363"/>
      <c r="B311" s="364"/>
      <c r="C311" s="365"/>
      <c r="D311" s="368"/>
      <c r="E311" s="388"/>
      <c r="F311" s="363"/>
      <c r="G311" s="363"/>
      <c r="H311" s="363"/>
      <c r="I311" s="363"/>
      <c r="J311" s="363"/>
      <c r="K311" s="366"/>
    </row>
    <row r="312" spans="1:11" s="360" customFormat="1" x14ac:dyDescent="0.25">
      <c r="A312" s="363"/>
      <c r="B312" s="364"/>
      <c r="C312" s="365"/>
      <c r="D312" s="368"/>
      <c r="E312" s="388"/>
      <c r="F312" s="363"/>
      <c r="G312" s="363"/>
      <c r="H312" s="363"/>
      <c r="I312" s="363"/>
      <c r="J312" s="363"/>
      <c r="K312" s="366"/>
    </row>
    <row r="313" spans="1:11" s="360" customFormat="1" x14ac:dyDescent="0.25">
      <c r="A313" s="363"/>
      <c r="B313" s="364"/>
      <c r="C313" s="365"/>
      <c r="D313" s="368"/>
      <c r="E313" s="388"/>
      <c r="F313" s="363"/>
      <c r="G313" s="363"/>
      <c r="H313" s="363"/>
      <c r="I313" s="363"/>
      <c r="J313" s="363"/>
      <c r="K313" s="366"/>
    </row>
    <row r="314" spans="1:11" s="360" customFormat="1" x14ac:dyDescent="0.25">
      <c r="A314" s="363"/>
      <c r="B314" s="364"/>
      <c r="C314" s="365"/>
      <c r="D314" s="368"/>
      <c r="E314" s="388"/>
      <c r="F314" s="363"/>
      <c r="G314" s="363"/>
      <c r="H314" s="363"/>
      <c r="I314" s="363"/>
      <c r="J314" s="363"/>
      <c r="K314" s="366"/>
    </row>
    <row r="315" spans="1:11" s="360" customFormat="1" x14ac:dyDescent="0.25">
      <c r="A315" s="363"/>
      <c r="B315" s="364"/>
      <c r="C315" s="365"/>
      <c r="D315" s="368"/>
      <c r="E315" s="388"/>
      <c r="F315" s="363"/>
      <c r="G315" s="363"/>
      <c r="H315" s="363"/>
      <c r="I315" s="363"/>
      <c r="J315" s="363"/>
      <c r="K315" s="366"/>
    </row>
    <row r="316" spans="1:11" s="360" customFormat="1" x14ac:dyDescent="0.25">
      <c r="A316" s="363"/>
      <c r="B316" s="364"/>
      <c r="C316" s="365"/>
      <c r="D316" s="368"/>
      <c r="E316" s="388"/>
      <c r="F316" s="363"/>
      <c r="G316" s="363"/>
      <c r="H316" s="363"/>
      <c r="I316" s="363"/>
      <c r="J316" s="363"/>
      <c r="K316" s="366"/>
    </row>
    <row r="317" spans="1:11" s="360" customFormat="1" x14ac:dyDescent="0.25">
      <c r="A317" s="363"/>
      <c r="B317" s="364"/>
      <c r="C317" s="365"/>
      <c r="D317" s="368"/>
      <c r="E317" s="388"/>
      <c r="F317" s="363"/>
      <c r="G317" s="363"/>
      <c r="H317" s="363"/>
      <c r="I317" s="363"/>
      <c r="J317" s="363"/>
      <c r="K317" s="366"/>
    </row>
    <row r="318" spans="1:11" s="360" customFormat="1" x14ac:dyDescent="0.25">
      <c r="A318" s="363"/>
      <c r="B318" s="364"/>
      <c r="C318" s="365"/>
      <c r="D318" s="368"/>
      <c r="E318" s="388"/>
      <c r="F318" s="363"/>
      <c r="G318" s="363"/>
      <c r="H318" s="363"/>
      <c r="I318" s="363"/>
      <c r="J318" s="363"/>
      <c r="K318" s="366"/>
    </row>
    <row r="319" spans="1:11" s="360" customFormat="1" x14ac:dyDescent="0.25">
      <c r="A319" s="363"/>
      <c r="B319" s="364"/>
      <c r="C319" s="365"/>
      <c r="D319" s="368"/>
      <c r="E319" s="388"/>
      <c r="F319" s="363"/>
      <c r="G319" s="363"/>
      <c r="H319" s="363"/>
      <c r="I319" s="363"/>
      <c r="J319" s="363"/>
      <c r="K319" s="366"/>
    </row>
    <row r="320" spans="1:11" s="360" customFormat="1" x14ac:dyDescent="0.25">
      <c r="A320" s="363"/>
      <c r="B320" s="364"/>
      <c r="C320" s="365"/>
      <c r="D320" s="368"/>
      <c r="E320" s="388"/>
      <c r="F320" s="363"/>
      <c r="G320" s="363"/>
      <c r="H320" s="363"/>
      <c r="I320" s="363"/>
      <c r="J320" s="363"/>
      <c r="K320" s="366"/>
    </row>
    <row r="321" spans="1:11" s="360" customFormat="1" x14ac:dyDescent="0.25">
      <c r="A321" s="363"/>
      <c r="B321" s="364"/>
      <c r="C321" s="365"/>
      <c r="D321" s="368"/>
      <c r="E321" s="388"/>
      <c r="F321" s="363"/>
      <c r="G321" s="363"/>
      <c r="H321" s="363"/>
      <c r="I321" s="363"/>
      <c r="J321" s="363"/>
      <c r="K321" s="366"/>
    </row>
    <row r="322" spans="1:11" s="360" customFormat="1" x14ac:dyDescent="0.25">
      <c r="A322" s="363"/>
      <c r="B322" s="364"/>
      <c r="C322" s="365"/>
      <c r="D322" s="368"/>
      <c r="E322" s="388"/>
      <c r="F322" s="363"/>
      <c r="G322" s="363"/>
      <c r="H322" s="363"/>
      <c r="I322" s="363"/>
      <c r="J322" s="363"/>
      <c r="K322" s="366"/>
    </row>
    <row r="323" spans="1:11" s="360" customFormat="1" x14ac:dyDescent="0.25">
      <c r="A323" s="363"/>
      <c r="B323" s="364"/>
      <c r="C323" s="365"/>
      <c r="D323" s="368"/>
      <c r="E323" s="388"/>
      <c r="F323" s="363"/>
      <c r="G323" s="363"/>
      <c r="H323" s="363"/>
      <c r="I323" s="363"/>
      <c r="J323" s="363"/>
      <c r="K323" s="366"/>
    </row>
    <row r="324" spans="1:11" s="360" customFormat="1" x14ac:dyDescent="0.25">
      <c r="A324" s="363"/>
      <c r="B324" s="364"/>
      <c r="C324" s="365"/>
      <c r="D324" s="368"/>
      <c r="E324" s="388"/>
      <c r="F324" s="363"/>
      <c r="G324" s="363"/>
      <c r="H324" s="363"/>
      <c r="I324" s="363"/>
      <c r="J324" s="363"/>
      <c r="K324" s="366"/>
    </row>
    <row r="325" spans="1:11" s="360" customFormat="1" x14ac:dyDescent="0.25">
      <c r="A325" s="363"/>
      <c r="B325" s="364"/>
      <c r="C325" s="365"/>
      <c r="D325" s="368"/>
      <c r="E325" s="388"/>
      <c r="F325" s="363"/>
      <c r="G325" s="363"/>
      <c r="H325" s="363"/>
      <c r="I325" s="363"/>
      <c r="J325" s="363"/>
      <c r="K325" s="366"/>
    </row>
    <row r="326" spans="1:11" s="360" customFormat="1" x14ac:dyDescent="0.25">
      <c r="A326" s="363"/>
      <c r="B326" s="364"/>
      <c r="C326" s="365"/>
      <c r="D326" s="368"/>
      <c r="E326" s="388"/>
      <c r="F326" s="363"/>
      <c r="G326" s="363"/>
      <c r="H326" s="363"/>
      <c r="I326" s="363"/>
      <c r="J326" s="363"/>
      <c r="K326" s="366"/>
    </row>
    <row r="327" spans="1:11" s="360" customFormat="1" x14ac:dyDescent="0.25">
      <c r="A327" s="363"/>
      <c r="B327" s="364"/>
      <c r="C327" s="365"/>
      <c r="D327" s="368"/>
      <c r="E327" s="388"/>
      <c r="F327" s="363"/>
      <c r="G327" s="363"/>
      <c r="H327" s="363"/>
      <c r="I327" s="363"/>
      <c r="J327" s="363"/>
      <c r="K327" s="366"/>
    </row>
    <row r="328" spans="1:11" s="360" customFormat="1" x14ac:dyDescent="0.25">
      <c r="A328" s="363"/>
      <c r="B328" s="364"/>
      <c r="C328" s="365"/>
      <c r="D328" s="368"/>
      <c r="E328" s="388"/>
      <c r="F328" s="363"/>
      <c r="G328" s="363"/>
      <c r="H328" s="363"/>
      <c r="I328" s="363"/>
      <c r="J328" s="363"/>
      <c r="K328" s="366"/>
    </row>
    <row r="329" spans="1:11" s="360" customFormat="1" x14ac:dyDescent="0.25">
      <c r="A329" s="363"/>
      <c r="B329" s="364"/>
      <c r="C329" s="365"/>
      <c r="D329" s="368"/>
      <c r="E329" s="388"/>
      <c r="F329" s="363"/>
      <c r="G329" s="363"/>
      <c r="H329" s="363"/>
      <c r="I329" s="363"/>
      <c r="J329" s="363"/>
      <c r="K329" s="366"/>
    </row>
    <row r="330" spans="1:11" s="360" customFormat="1" x14ac:dyDescent="0.25">
      <c r="A330" s="363"/>
      <c r="B330" s="364"/>
      <c r="C330" s="365"/>
      <c r="D330" s="368"/>
      <c r="E330" s="388"/>
      <c r="F330" s="363"/>
      <c r="G330" s="363"/>
      <c r="H330" s="363"/>
      <c r="I330" s="363"/>
      <c r="J330" s="363"/>
      <c r="K330" s="366"/>
    </row>
    <row r="331" spans="1:11" s="360" customFormat="1" x14ac:dyDescent="0.25">
      <c r="A331" s="363"/>
      <c r="B331" s="364"/>
      <c r="C331" s="365"/>
      <c r="D331" s="368"/>
      <c r="E331" s="388"/>
      <c r="F331" s="363"/>
      <c r="G331" s="363"/>
      <c r="H331" s="363"/>
      <c r="I331" s="363"/>
      <c r="J331" s="363"/>
      <c r="K331" s="366"/>
    </row>
    <row r="332" spans="1:11" s="360" customFormat="1" x14ac:dyDescent="0.25">
      <c r="A332" s="363"/>
      <c r="B332" s="364"/>
      <c r="C332" s="365"/>
      <c r="D332" s="368"/>
      <c r="E332" s="388"/>
      <c r="F332" s="363"/>
      <c r="G332" s="363"/>
      <c r="H332" s="363"/>
      <c r="I332" s="363"/>
      <c r="J332" s="363"/>
      <c r="K332" s="366"/>
    </row>
    <row r="333" spans="1:11" s="360" customFormat="1" x14ac:dyDescent="0.25">
      <c r="A333" s="363"/>
      <c r="B333" s="364"/>
      <c r="C333" s="365"/>
      <c r="D333" s="368"/>
      <c r="E333" s="388"/>
      <c r="F333" s="363"/>
      <c r="G333" s="363"/>
      <c r="H333" s="363"/>
      <c r="I333" s="363"/>
      <c r="J333" s="363"/>
      <c r="K333" s="366"/>
    </row>
    <row r="334" spans="1:11" s="360" customFormat="1" x14ac:dyDescent="0.25">
      <c r="A334" s="363"/>
      <c r="B334" s="364"/>
      <c r="C334" s="365"/>
      <c r="D334" s="368"/>
      <c r="E334" s="388"/>
      <c r="F334" s="363"/>
      <c r="G334" s="363"/>
      <c r="H334" s="363"/>
      <c r="I334" s="363"/>
      <c r="J334" s="363"/>
      <c r="K334" s="366"/>
    </row>
    <row r="335" spans="1:11" s="360" customFormat="1" x14ac:dyDescent="0.25">
      <c r="A335" s="363"/>
      <c r="B335" s="364"/>
      <c r="C335" s="365"/>
      <c r="D335" s="368"/>
      <c r="E335" s="388"/>
      <c r="F335" s="363"/>
      <c r="G335" s="363"/>
      <c r="H335" s="363"/>
      <c r="I335" s="363"/>
      <c r="J335" s="363"/>
      <c r="K335" s="366"/>
    </row>
    <row r="336" spans="1:11" s="360" customFormat="1" x14ac:dyDescent="0.25">
      <c r="A336" s="363"/>
      <c r="B336" s="364"/>
      <c r="C336" s="365"/>
      <c r="D336" s="368"/>
      <c r="E336" s="388"/>
      <c r="F336" s="363"/>
      <c r="G336" s="363"/>
      <c r="H336" s="363"/>
      <c r="I336" s="363"/>
      <c r="J336" s="363"/>
      <c r="K336" s="366"/>
    </row>
    <row r="337" spans="1:11" s="360" customFormat="1" x14ac:dyDescent="0.25">
      <c r="A337" s="363"/>
      <c r="B337" s="364"/>
      <c r="C337" s="365"/>
      <c r="D337" s="368"/>
      <c r="E337" s="388"/>
      <c r="F337" s="363"/>
      <c r="G337" s="363"/>
      <c r="H337" s="363"/>
      <c r="I337" s="363"/>
      <c r="J337" s="363"/>
      <c r="K337" s="366"/>
    </row>
    <row r="338" spans="1:11" s="360" customFormat="1" x14ac:dyDescent="0.25">
      <c r="A338" s="363"/>
      <c r="B338" s="364"/>
      <c r="C338" s="365"/>
      <c r="D338" s="368"/>
      <c r="E338" s="388"/>
      <c r="F338" s="363"/>
      <c r="G338" s="363"/>
      <c r="H338" s="363"/>
      <c r="I338" s="363"/>
      <c r="J338" s="363"/>
      <c r="K338" s="366"/>
    </row>
    <row r="339" spans="1:11" s="360" customFormat="1" x14ac:dyDescent="0.25">
      <c r="A339" s="363"/>
      <c r="B339" s="364"/>
      <c r="C339" s="365"/>
      <c r="D339" s="368"/>
      <c r="E339" s="388"/>
      <c r="F339" s="363"/>
      <c r="G339" s="363"/>
      <c r="H339" s="363"/>
      <c r="I339" s="363"/>
      <c r="J339" s="363"/>
      <c r="K339" s="366"/>
    </row>
    <row r="340" spans="1:11" s="360" customFormat="1" x14ac:dyDescent="0.25">
      <c r="A340" s="363"/>
      <c r="B340" s="364"/>
      <c r="C340" s="365"/>
      <c r="D340" s="368"/>
      <c r="E340" s="388"/>
      <c r="F340" s="363"/>
      <c r="G340" s="363"/>
      <c r="H340" s="363"/>
      <c r="I340" s="363"/>
      <c r="J340" s="363"/>
      <c r="K340" s="366"/>
    </row>
    <row r="341" spans="1:11" s="360" customFormat="1" x14ac:dyDescent="0.25">
      <c r="A341" s="363"/>
      <c r="B341" s="364"/>
      <c r="C341" s="365"/>
      <c r="D341" s="368"/>
      <c r="E341" s="388"/>
      <c r="F341" s="363"/>
      <c r="G341" s="363"/>
      <c r="H341" s="363"/>
      <c r="I341" s="363"/>
      <c r="J341" s="363"/>
      <c r="K341" s="366"/>
    </row>
    <row r="342" spans="1:11" s="360" customFormat="1" x14ac:dyDescent="0.25">
      <c r="A342" s="363"/>
      <c r="B342" s="364"/>
      <c r="C342" s="365"/>
      <c r="D342" s="368"/>
      <c r="E342" s="388"/>
      <c r="F342" s="363"/>
      <c r="G342" s="363"/>
      <c r="H342" s="363"/>
      <c r="I342" s="363"/>
      <c r="J342" s="363"/>
      <c r="K342" s="366"/>
    </row>
    <row r="343" spans="1:11" s="360" customFormat="1" x14ac:dyDescent="0.25">
      <c r="A343" s="363"/>
      <c r="B343" s="364"/>
      <c r="C343" s="365"/>
      <c r="D343" s="368"/>
      <c r="E343" s="388"/>
      <c r="F343" s="363"/>
      <c r="G343" s="363"/>
      <c r="H343" s="363"/>
      <c r="I343" s="363"/>
      <c r="J343" s="363"/>
      <c r="K343" s="366"/>
    </row>
    <row r="344" spans="1:11" s="360" customFormat="1" x14ac:dyDescent="0.25">
      <c r="A344" s="363"/>
      <c r="B344" s="364"/>
      <c r="C344" s="365"/>
      <c r="D344" s="368"/>
      <c r="E344" s="388"/>
      <c r="F344" s="363"/>
      <c r="G344" s="363"/>
      <c r="H344" s="363"/>
      <c r="I344" s="363"/>
      <c r="J344" s="363"/>
      <c r="K344" s="366"/>
    </row>
    <row r="345" spans="1:11" s="360" customFormat="1" x14ac:dyDescent="0.25">
      <c r="A345" s="363"/>
      <c r="B345" s="364"/>
      <c r="C345" s="365"/>
      <c r="D345" s="368"/>
      <c r="E345" s="388"/>
      <c r="F345" s="363"/>
      <c r="G345" s="363"/>
      <c r="H345" s="363"/>
      <c r="I345" s="363"/>
      <c r="J345" s="363"/>
      <c r="K345" s="366"/>
    </row>
    <row r="346" spans="1:11" s="360" customFormat="1" x14ac:dyDescent="0.25">
      <c r="A346" s="363"/>
      <c r="B346" s="364"/>
      <c r="C346" s="365"/>
      <c r="D346" s="368"/>
      <c r="E346" s="388"/>
      <c r="F346" s="363"/>
      <c r="G346" s="363"/>
      <c r="H346" s="363"/>
      <c r="I346" s="363"/>
      <c r="J346" s="363"/>
      <c r="K346" s="366"/>
    </row>
    <row r="347" spans="1:11" s="360" customFormat="1" x14ac:dyDescent="0.25">
      <c r="A347" s="363"/>
      <c r="B347" s="364"/>
      <c r="C347" s="365"/>
      <c r="D347" s="368"/>
      <c r="E347" s="388"/>
      <c r="F347" s="363"/>
      <c r="G347" s="363"/>
      <c r="H347" s="363"/>
      <c r="I347" s="363"/>
      <c r="J347" s="363"/>
      <c r="K347" s="366"/>
    </row>
    <row r="348" spans="1:11" s="360" customFormat="1" x14ac:dyDescent="0.25">
      <c r="A348" s="363"/>
      <c r="B348" s="364"/>
      <c r="C348" s="365"/>
      <c r="D348" s="368"/>
      <c r="E348" s="388"/>
      <c r="F348" s="363"/>
      <c r="G348" s="363"/>
      <c r="H348" s="363"/>
      <c r="I348" s="363"/>
      <c r="J348" s="363"/>
      <c r="K348" s="366"/>
    </row>
    <row r="349" spans="1:11" s="360" customFormat="1" x14ac:dyDescent="0.25">
      <c r="A349" s="363"/>
      <c r="B349" s="364"/>
      <c r="C349" s="365"/>
      <c r="D349" s="368"/>
      <c r="E349" s="388"/>
      <c r="F349" s="363"/>
      <c r="G349" s="363"/>
      <c r="H349" s="363"/>
      <c r="I349" s="363"/>
      <c r="J349" s="363"/>
      <c r="K349" s="366"/>
    </row>
    <row r="350" spans="1:11" s="360" customFormat="1" x14ac:dyDescent="0.25">
      <c r="A350" s="363"/>
      <c r="B350" s="364"/>
      <c r="C350" s="365"/>
      <c r="D350" s="368"/>
      <c r="E350" s="388"/>
      <c r="F350" s="363"/>
      <c r="G350" s="363"/>
      <c r="H350" s="363"/>
      <c r="I350" s="363"/>
      <c r="J350" s="363"/>
      <c r="K350" s="366"/>
    </row>
    <row r="351" spans="1:11" s="360" customFormat="1" x14ac:dyDescent="0.25">
      <c r="A351" s="363"/>
      <c r="B351" s="364"/>
      <c r="C351" s="365"/>
      <c r="D351" s="368"/>
      <c r="E351" s="388"/>
      <c r="F351" s="363"/>
      <c r="G351" s="363"/>
      <c r="H351" s="363"/>
      <c r="I351" s="363"/>
      <c r="J351" s="363"/>
      <c r="K351" s="366"/>
    </row>
    <row r="352" spans="1:11" s="360" customFormat="1" x14ac:dyDescent="0.25">
      <c r="A352" s="363"/>
      <c r="B352" s="364"/>
      <c r="C352" s="365"/>
      <c r="D352" s="368"/>
      <c r="E352" s="388"/>
      <c r="F352" s="363"/>
      <c r="G352" s="363"/>
      <c r="H352" s="363"/>
      <c r="I352" s="363"/>
      <c r="J352" s="363"/>
      <c r="K352" s="366"/>
    </row>
    <row r="353" spans="1:11" s="360" customFormat="1" x14ac:dyDescent="0.25">
      <c r="A353" s="363"/>
      <c r="B353" s="364"/>
      <c r="C353" s="365"/>
      <c r="D353" s="368"/>
      <c r="E353" s="388"/>
      <c r="F353" s="363"/>
      <c r="G353" s="363"/>
      <c r="H353" s="363"/>
      <c r="I353" s="363"/>
      <c r="J353" s="363"/>
      <c r="K353" s="366"/>
    </row>
    <row r="354" spans="1:11" s="360" customFormat="1" x14ac:dyDescent="0.25">
      <c r="A354" s="363"/>
      <c r="B354" s="364"/>
      <c r="C354" s="365"/>
      <c r="D354" s="368"/>
      <c r="E354" s="388"/>
      <c r="F354" s="363"/>
      <c r="G354" s="363"/>
      <c r="H354" s="363"/>
      <c r="I354" s="363"/>
      <c r="J354" s="363"/>
      <c r="K354" s="366"/>
    </row>
    <row r="355" spans="1:11" s="360" customFormat="1" x14ac:dyDescent="0.25">
      <c r="A355" s="363"/>
      <c r="B355" s="364"/>
      <c r="C355" s="365"/>
      <c r="D355" s="368"/>
      <c r="E355" s="388"/>
      <c r="F355" s="363"/>
      <c r="G355" s="363"/>
      <c r="H355" s="363"/>
      <c r="I355" s="363"/>
      <c r="J355" s="363"/>
      <c r="K355" s="366"/>
    </row>
    <row r="356" spans="1:11" s="360" customFormat="1" x14ac:dyDescent="0.25">
      <c r="A356" s="363"/>
      <c r="B356" s="364"/>
      <c r="C356" s="365"/>
      <c r="D356" s="368"/>
      <c r="E356" s="388"/>
      <c r="F356" s="363"/>
      <c r="G356" s="363"/>
      <c r="H356" s="363"/>
      <c r="I356" s="363"/>
      <c r="J356" s="363"/>
      <c r="K356" s="366"/>
    </row>
    <row r="357" spans="1:11" s="360" customFormat="1" x14ac:dyDescent="0.25">
      <c r="A357" s="363"/>
      <c r="B357" s="364"/>
      <c r="C357" s="365"/>
      <c r="D357" s="368"/>
      <c r="E357" s="388"/>
      <c r="F357" s="363"/>
      <c r="G357" s="363"/>
      <c r="H357" s="363"/>
      <c r="I357" s="363"/>
      <c r="J357" s="363"/>
      <c r="K357" s="366"/>
    </row>
    <row r="358" spans="1:11" s="360" customFormat="1" x14ac:dyDescent="0.25">
      <c r="A358" s="363"/>
      <c r="B358" s="364"/>
      <c r="C358" s="365"/>
      <c r="D358" s="368"/>
      <c r="E358" s="388"/>
      <c r="F358" s="363"/>
      <c r="G358" s="363"/>
      <c r="H358" s="363"/>
      <c r="I358" s="363"/>
      <c r="J358" s="363"/>
      <c r="K358" s="366"/>
    </row>
    <row r="359" spans="1:11" s="360" customFormat="1" x14ac:dyDescent="0.25">
      <c r="A359" s="363"/>
      <c r="B359" s="364"/>
      <c r="C359" s="365"/>
      <c r="D359" s="368"/>
      <c r="E359" s="388"/>
      <c r="F359" s="363"/>
      <c r="G359" s="363"/>
      <c r="H359" s="363"/>
      <c r="I359" s="363"/>
      <c r="J359" s="363"/>
      <c r="K359" s="366"/>
    </row>
    <row r="360" spans="1:11" s="360" customFormat="1" x14ac:dyDescent="0.25">
      <c r="A360" s="363"/>
      <c r="B360" s="364"/>
      <c r="C360" s="365"/>
      <c r="D360" s="368"/>
      <c r="E360" s="388"/>
      <c r="F360" s="363"/>
      <c r="G360" s="363"/>
      <c r="H360" s="363"/>
      <c r="I360" s="363"/>
      <c r="J360" s="363"/>
      <c r="K360" s="366"/>
    </row>
    <row r="361" spans="1:11" s="360" customFormat="1" x14ac:dyDescent="0.25">
      <c r="A361" s="363"/>
      <c r="B361" s="364"/>
      <c r="C361" s="365"/>
      <c r="D361" s="368"/>
      <c r="E361" s="388"/>
      <c r="F361" s="363"/>
      <c r="G361" s="363"/>
      <c r="H361" s="363"/>
      <c r="I361" s="363"/>
      <c r="J361" s="363"/>
      <c r="K361" s="366"/>
    </row>
    <row r="362" spans="1:11" s="360" customFormat="1" x14ac:dyDescent="0.25">
      <c r="A362" s="363"/>
      <c r="B362" s="364"/>
      <c r="C362" s="365"/>
      <c r="D362" s="368"/>
      <c r="E362" s="388"/>
      <c r="F362" s="363"/>
      <c r="G362" s="363"/>
      <c r="H362" s="363"/>
      <c r="I362" s="363"/>
      <c r="J362" s="363"/>
      <c r="K362" s="366"/>
    </row>
    <row r="363" spans="1:11" s="360" customFormat="1" x14ac:dyDescent="0.25">
      <c r="A363" s="363"/>
      <c r="B363" s="364"/>
      <c r="C363" s="365"/>
      <c r="D363" s="368"/>
      <c r="E363" s="388"/>
      <c r="F363" s="363"/>
      <c r="G363" s="363"/>
      <c r="H363" s="363"/>
      <c r="I363" s="363"/>
      <c r="J363" s="363"/>
      <c r="K363" s="366"/>
    </row>
    <row r="364" spans="1:11" s="360" customFormat="1" x14ac:dyDescent="0.25">
      <c r="A364" s="363"/>
      <c r="B364" s="364"/>
      <c r="C364" s="365"/>
      <c r="D364" s="368"/>
      <c r="E364" s="388"/>
      <c r="F364" s="363"/>
      <c r="G364" s="363"/>
      <c r="H364" s="363"/>
      <c r="I364" s="363"/>
      <c r="J364" s="363"/>
      <c r="K364" s="366"/>
    </row>
    <row r="365" spans="1:11" s="360" customFormat="1" x14ac:dyDescent="0.25">
      <c r="A365" s="363"/>
      <c r="B365" s="364"/>
      <c r="C365" s="365"/>
      <c r="D365" s="368"/>
      <c r="E365" s="388"/>
      <c r="F365" s="363"/>
      <c r="G365" s="363"/>
      <c r="H365" s="363"/>
      <c r="I365" s="363"/>
      <c r="J365" s="363"/>
      <c r="K365" s="366"/>
    </row>
    <row r="366" spans="1:11" s="360" customFormat="1" x14ac:dyDescent="0.25">
      <c r="A366" s="363"/>
      <c r="B366" s="364"/>
      <c r="C366" s="365"/>
      <c r="D366" s="368"/>
      <c r="E366" s="388"/>
      <c r="F366" s="363"/>
      <c r="G366" s="363"/>
      <c r="H366" s="363"/>
      <c r="I366" s="363"/>
      <c r="J366" s="363"/>
      <c r="K366" s="366"/>
    </row>
    <row r="367" spans="1:11" s="360" customFormat="1" x14ac:dyDescent="0.25">
      <c r="A367" s="363"/>
      <c r="B367" s="364"/>
      <c r="C367" s="365"/>
      <c r="D367" s="368"/>
      <c r="E367" s="388"/>
      <c r="F367" s="363"/>
      <c r="G367" s="363"/>
      <c r="H367" s="363"/>
      <c r="I367" s="363"/>
      <c r="J367" s="363"/>
      <c r="K367" s="366"/>
    </row>
    <row r="368" spans="1:11" s="360" customFormat="1" x14ac:dyDescent="0.25">
      <c r="A368" s="363"/>
      <c r="B368" s="364"/>
      <c r="C368" s="365"/>
      <c r="D368" s="368"/>
      <c r="E368" s="388"/>
      <c r="F368" s="363"/>
      <c r="G368" s="363"/>
      <c r="H368" s="363"/>
      <c r="I368" s="363"/>
      <c r="J368" s="363"/>
      <c r="K368" s="366"/>
    </row>
    <row r="369" spans="2:5" x14ac:dyDescent="0.25">
      <c r="B369" s="364"/>
      <c r="C369" s="365"/>
      <c r="E369" s="387"/>
    </row>
    <row r="370" spans="2:5" x14ac:dyDescent="0.25">
      <c r="B370" s="364"/>
      <c r="C370" s="365"/>
      <c r="E370" s="387"/>
    </row>
    <row r="371" spans="2:5" x14ac:dyDescent="0.25">
      <c r="B371" s="364"/>
      <c r="C371" s="365"/>
    </row>
    <row r="372" spans="2:5" x14ac:dyDescent="0.25">
      <c r="B372" s="364"/>
      <c r="C372" s="365"/>
    </row>
    <row r="373" spans="2:5" x14ac:dyDescent="0.25">
      <c r="B373" s="364"/>
      <c r="C373" s="365"/>
    </row>
    <row r="374" spans="2:5" x14ac:dyDescent="0.25">
      <c r="B374" s="364"/>
      <c r="C374" s="365"/>
    </row>
  </sheetData>
  <mergeCells count="89">
    <mergeCell ref="D138:D150"/>
    <mergeCell ref="B91:B94"/>
    <mergeCell ref="C91:C94"/>
    <mergeCell ref="D91:D94"/>
    <mergeCell ref="B108:B110"/>
    <mergeCell ref="C108:C110"/>
    <mergeCell ref="C122:C137"/>
    <mergeCell ref="C116:C117"/>
    <mergeCell ref="D106:D107"/>
    <mergeCell ref="D104:D105"/>
    <mergeCell ref="D100:D103"/>
    <mergeCell ref="D116:D117"/>
    <mergeCell ref="B118:B120"/>
    <mergeCell ref="C118:C120"/>
    <mergeCell ref="B111:B115"/>
    <mergeCell ref="B106:B107"/>
    <mergeCell ref="B86:B89"/>
    <mergeCell ref="C86:C89"/>
    <mergeCell ref="B104:B105"/>
    <mergeCell ref="B100:B103"/>
    <mergeCell ref="C104:C105"/>
    <mergeCell ref="C106:C107"/>
    <mergeCell ref="C111:C115"/>
    <mergeCell ref="C84:C85"/>
    <mergeCell ref="D118:D120"/>
    <mergeCell ref="C38:C39"/>
    <mergeCell ref="D84:D85"/>
    <mergeCell ref="C100:C103"/>
    <mergeCell ref="D86:D89"/>
    <mergeCell ref="D111:D115"/>
    <mergeCell ref="B116:B117"/>
    <mergeCell ref="B10:B17"/>
    <mergeCell ref="D38:D39"/>
    <mergeCell ref="B38:B39"/>
    <mergeCell ref="C34:C36"/>
    <mergeCell ref="B34:B36"/>
    <mergeCell ref="D34:D36"/>
    <mergeCell ref="D10:D17"/>
    <mergeCell ref="D19:D33"/>
    <mergeCell ref="C19:C33"/>
    <mergeCell ref="B51:B59"/>
    <mergeCell ref="C51:C59"/>
    <mergeCell ref="D51:D59"/>
    <mergeCell ref="D69:D83"/>
    <mergeCell ref="D108:D110"/>
    <mergeCell ref="B19:B33"/>
    <mergeCell ref="A1:K1"/>
    <mergeCell ref="A2:K2"/>
    <mergeCell ref="A3:K3"/>
    <mergeCell ref="A4:K4"/>
    <mergeCell ref="A5:K5"/>
    <mergeCell ref="J6:K6"/>
    <mergeCell ref="E34:E35"/>
    <mergeCell ref="E38:E39"/>
    <mergeCell ref="D95:D97"/>
    <mergeCell ref="B60:B68"/>
    <mergeCell ref="B42:B50"/>
    <mergeCell ref="B84:B85"/>
    <mergeCell ref="C10:C17"/>
    <mergeCell ref="C60:C68"/>
    <mergeCell ref="C42:C50"/>
    <mergeCell ref="B95:B97"/>
    <mergeCell ref="C95:C97"/>
    <mergeCell ref="B69:B83"/>
    <mergeCell ref="C69:C83"/>
    <mergeCell ref="D60:D68"/>
    <mergeCell ref="D42:D50"/>
    <mergeCell ref="D248:D250"/>
    <mergeCell ref="C248:C250"/>
    <mergeCell ref="B248:B250"/>
    <mergeCell ref="B234:B246"/>
    <mergeCell ref="C234:C246"/>
    <mergeCell ref="D234:D246"/>
    <mergeCell ref="D164:D174"/>
    <mergeCell ref="C164:C174"/>
    <mergeCell ref="B164:B174"/>
    <mergeCell ref="D122:D137"/>
    <mergeCell ref="D159:D163"/>
    <mergeCell ref="B122:B137"/>
    <mergeCell ref="C157:C158"/>
    <mergeCell ref="B138:B150"/>
    <mergeCell ref="B152:B156"/>
    <mergeCell ref="C152:C156"/>
    <mergeCell ref="D152:D156"/>
    <mergeCell ref="B157:B158"/>
    <mergeCell ref="B159:B163"/>
    <mergeCell ref="C159:C163"/>
    <mergeCell ref="D157:D158"/>
    <mergeCell ref="C138:C150"/>
  </mergeCells>
  <pageMargins left="0.15748031496062992" right="0.15748031496062992" top="0.27559055118110237" bottom="0.98425196850393704" header="0.15748031496062992" footer="0.15748031496062992"/>
  <pageSetup scale="85" orientation="landscape" r:id="rId1"/>
  <headerFooter>
    <oddFooter>Página &amp;P</oddFooter>
  </headerFooter>
  <rowBreaks count="4" manualBreakCount="4">
    <brk id="23" max="10" man="1"/>
    <brk id="68" max="16383" man="1"/>
    <brk id="131" max="10" man="1"/>
    <brk id="22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8" sqref="H8"/>
    </sheetView>
  </sheetViews>
  <sheetFormatPr baseColWidth="10" defaultRowHeight="15" x14ac:dyDescent="0.25"/>
  <cols>
    <col min="1" max="1" width="29.5703125" customWidth="1"/>
    <col min="2" max="2" width="36.85546875" customWidth="1"/>
    <col min="3" max="3" width="15.42578125" customWidth="1"/>
    <col min="4" max="4" width="24.7109375" customWidth="1"/>
  </cols>
  <sheetData>
    <row r="1" spans="1:4" x14ac:dyDescent="0.25">
      <c r="A1" s="716" t="s">
        <v>593</v>
      </c>
      <c r="B1" s="716"/>
      <c r="C1" s="716"/>
      <c r="D1" s="716"/>
    </row>
    <row r="2" spans="1:4" ht="51.75" customHeight="1" x14ac:dyDescent="0.25"/>
    <row r="3" spans="1:4" ht="36.75" customHeight="1" x14ac:dyDescent="0.35">
      <c r="A3" s="336" t="s">
        <v>1223</v>
      </c>
      <c r="B3" s="336" t="s">
        <v>1217</v>
      </c>
      <c r="C3" s="336" t="s">
        <v>1087</v>
      </c>
      <c r="D3" s="336" t="s">
        <v>0</v>
      </c>
    </row>
    <row r="4" spans="1:4" ht="18.75" x14ac:dyDescent="0.3">
      <c r="A4" s="333" t="s">
        <v>1299</v>
      </c>
      <c r="B4" s="337" t="s">
        <v>76</v>
      </c>
      <c r="C4" s="271">
        <v>2</v>
      </c>
      <c r="D4" s="331">
        <v>1042</v>
      </c>
    </row>
    <row r="5" spans="1:4" ht="60" customHeight="1" x14ac:dyDescent="0.3">
      <c r="A5" s="334" t="s">
        <v>1257</v>
      </c>
      <c r="B5" s="275" t="s">
        <v>817</v>
      </c>
      <c r="C5" s="268">
        <v>1</v>
      </c>
      <c r="D5" s="316" t="s">
        <v>1001</v>
      </c>
    </row>
    <row r="6" spans="1:4" ht="60" customHeight="1" x14ac:dyDescent="0.3">
      <c r="A6" s="333" t="s">
        <v>1300</v>
      </c>
      <c r="B6" s="275" t="s">
        <v>881</v>
      </c>
      <c r="C6" s="268">
        <v>58</v>
      </c>
      <c r="D6" s="332" t="s">
        <v>1242</v>
      </c>
    </row>
    <row r="7" spans="1:4" ht="60" customHeight="1" x14ac:dyDescent="0.3">
      <c r="A7" s="333" t="s">
        <v>1300</v>
      </c>
      <c r="B7" s="275" t="s">
        <v>1239</v>
      </c>
      <c r="C7" s="268">
        <v>1</v>
      </c>
      <c r="D7" s="332" t="s">
        <v>1240</v>
      </c>
    </row>
    <row r="8" spans="1:4" ht="60" customHeight="1" x14ac:dyDescent="0.3">
      <c r="A8" s="333" t="s">
        <v>1298</v>
      </c>
      <c r="B8" s="338" t="s">
        <v>1229</v>
      </c>
      <c r="C8" s="268">
        <v>1</v>
      </c>
      <c r="D8" s="331" t="s">
        <v>1230</v>
      </c>
    </row>
    <row r="9" spans="1:4" ht="60" customHeight="1" x14ac:dyDescent="0.3">
      <c r="A9" s="333"/>
      <c r="B9" s="275" t="s">
        <v>904</v>
      </c>
      <c r="C9" s="268">
        <v>1</v>
      </c>
      <c r="D9" s="331"/>
    </row>
    <row r="10" spans="1:4" x14ac:dyDescent="0.25">
      <c r="A10" s="335"/>
      <c r="B10" s="335"/>
      <c r="C10" s="330"/>
      <c r="D10" s="330"/>
    </row>
    <row r="11" spans="1:4" x14ac:dyDescent="0.25">
      <c r="A11" s="335"/>
      <c r="B11" s="335"/>
      <c r="C11" s="330"/>
      <c r="D11" s="330"/>
    </row>
    <row r="12" spans="1:4" x14ac:dyDescent="0.25">
      <c r="A12" s="335"/>
      <c r="B12" s="335"/>
      <c r="C12" s="330"/>
      <c r="D12" s="330"/>
    </row>
    <row r="13" spans="1:4" x14ac:dyDescent="0.25">
      <c r="A13" s="335"/>
      <c r="B13" s="335"/>
      <c r="C13" s="330"/>
      <c r="D13" s="330"/>
    </row>
    <row r="14" spans="1:4" x14ac:dyDescent="0.25">
      <c r="A14" s="335"/>
      <c r="B14" s="335"/>
      <c r="C14" s="330"/>
      <c r="D14" s="330"/>
    </row>
    <row r="15" spans="1:4" x14ac:dyDescent="0.25">
      <c r="A15" s="335"/>
      <c r="B15" s="335"/>
    </row>
    <row r="16" spans="1:4" x14ac:dyDescent="0.25">
      <c r="B16" s="335"/>
    </row>
  </sheetData>
  <mergeCells count="1">
    <mergeCell ref="A1:D1"/>
  </mergeCells>
  <pageMargins left="0.15748031496062992" right="0.15748031496062992" top="0.74803149606299213" bottom="0.74803149606299213" header="0.31496062992125984" footer="0.31496062992125984"/>
  <pageSetup scale="90" orientation="portrait" r:id="rId1"/>
  <headerFooter>
    <oddFooter>&amp;C6-10-2016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Normal="100" workbookViewId="0">
      <selection activeCell="D19" sqref="D19:D33"/>
    </sheetView>
  </sheetViews>
  <sheetFormatPr baseColWidth="10" defaultRowHeight="15" x14ac:dyDescent="0.25"/>
  <cols>
    <col min="1" max="1" width="4.42578125" style="356" customWidth="1"/>
    <col min="2" max="2" width="17.28515625" style="358" customWidth="1"/>
    <col min="3" max="3" width="20.140625" style="339" customWidth="1"/>
    <col min="4" max="4" width="39.28515625" style="340" customWidth="1"/>
    <col min="5" max="5" width="18" style="339" customWidth="1"/>
    <col min="6" max="6" width="31.7109375" style="356" customWidth="1"/>
    <col min="7" max="7" width="24.42578125" style="356" customWidth="1"/>
    <col min="8" max="8" width="18.140625" style="356" customWidth="1"/>
    <col min="9" max="9" width="24.7109375" style="356" customWidth="1"/>
    <col min="10" max="10" width="26.5703125" style="361" customWidth="1"/>
  </cols>
  <sheetData>
    <row r="1" spans="1:10" x14ac:dyDescent="0.25">
      <c r="A1" s="760" t="s">
        <v>1148</v>
      </c>
      <c r="B1" s="760"/>
      <c r="C1" s="760"/>
      <c r="D1" s="760"/>
      <c r="E1" s="760"/>
      <c r="F1" s="760"/>
      <c r="G1" s="760"/>
      <c r="H1" s="760"/>
      <c r="I1" s="760"/>
      <c r="J1" s="760"/>
    </row>
    <row r="2" spans="1:10" x14ac:dyDescent="0.25">
      <c r="A2" s="761" t="s">
        <v>592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16.5" x14ac:dyDescent="0.3">
      <c r="A3" s="714" t="s">
        <v>953</v>
      </c>
      <c r="B3" s="714"/>
      <c r="C3" s="714"/>
      <c r="D3" s="714"/>
      <c r="E3" s="714"/>
      <c r="F3" s="714"/>
      <c r="G3" s="714"/>
      <c r="H3" s="714"/>
      <c r="I3" s="714"/>
      <c r="J3" s="714"/>
    </row>
    <row r="4" spans="1:10" x14ac:dyDescent="0.25">
      <c r="A4" s="762"/>
      <c r="B4" s="762"/>
      <c r="C4" s="762"/>
      <c r="D4" s="762"/>
      <c r="E4" s="762"/>
      <c r="F4" s="762"/>
      <c r="G4" s="762"/>
      <c r="H4" s="762"/>
      <c r="I4" s="762"/>
      <c r="J4" s="762"/>
    </row>
    <row r="5" spans="1:10" ht="20.25" x14ac:dyDescent="0.3">
      <c r="A5" s="763" t="s">
        <v>1488</v>
      </c>
      <c r="B5" s="763"/>
      <c r="C5" s="763"/>
      <c r="D5" s="763"/>
      <c r="E5" s="763"/>
      <c r="F5" s="763"/>
      <c r="G5" s="763"/>
      <c r="H5" s="763"/>
      <c r="I5" s="763"/>
      <c r="J5" s="763"/>
    </row>
    <row r="6" spans="1:10" x14ac:dyDescent="0.25">
      <c r="F6" s="359"/>
      <c r="G6" s="359"/>
      <c r="H6" s="359"/>
      <c r="I6" s="752"/>
      <c r="J6" s="752"/>
    </row>
    <row r="7" spans="1:10" ht="18" x14ac:dyDescent="0.2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1228</v>
      </c>
      <c r="J7" s="382" t="s">
        <v>6</v>
      </c>
    </row>
    <row r="8" spans="1:10" s="467" customFormat="1" ht="50.25" thickBot="1" x14ac:dyDescent="0.35">
      <c r="A8" s="461" t="s">
        <v>403</v>
      </c>
      <c r="B8" s="462" t="s">
        <v>1300</v>
      </c>
      <c r="C8" s="316" t="s">
        <v>605</v>
      </c>
      <c r="D8" s="334" t="s">
        <v>1335</v>
      </c>
      <c r="E8" s="463">
        <v>12000</v>
      </c>
      <c r="F8" s="201" t="s">
        <v>398</v>
      </c>
      <c r="G8" s="464">
        <v>77</v>
      </c>
      <c r="H8" s="465">
        <v>36958.97</v>
      </c>
      <c r="I8" s="22">
        <f t="shared" ref="I8:I17" si="0">H8*0.18+H8</f>
        <v>43611.584600000002</v>
      </c>
      <c r="J8" s="466">
        <f t="shared" ref="J8:J17" si="1">I8*G8</f>
        <v>3358092.0142000001</v>
      </c>
    </row>
    <row r="9" spans="1:10" s="467" customFormat="1" ht="115.5" x14ac:dyDescent="0.3">
      <c r="A9" s="461" t="s">
        <v>404</v>
      </c>
      <c r="B9" s="468" t="s">
        <v>1300</v>
      </c>
      <c r="C9" s="469" t="s">
        <v>1478</v>
      </c>
      <c r="D9" s="470" t="s">
        <v>1357</v>
      </c>
      <c r="E9" s="471" t="s">
        <v>506</v>
      </c>
      <c r="F9" s="472" t="s">
        <v>1356</v>
      </c>
      <c r="G9" s="473">
        <v>92</v>
      </c>
      <c r="H9" s="474">
        <v>5373.88</v>
      </c>
      <c r="I9" s="475">
        <f t="shared" si="0"/>
        <v>6341.1783999999998</v>
      </c>
      <c r="J9" s="476">
        <f t="shared" si="1"/>
        <v>583388.41279999993</v>
      </c>
    </row>
    <row r="10" spans="1:10" s="467" customFormat="1" ht="16.5" x14ac:dyDescent="0.3">
      <c r="A10" s="461" t="s">
        <v>405</v>
      </c>
      <c r="B10" s="779" t="s">
        <v>1300</v>
      </c>
      <c r="C10" s="781" t="s">
        <v>105</v>
      </c>
      <c r="D10" s="783" t="s">
        <v>1330</v>
      </c>
      <c r="E10" s="463">
        <v>4147</v>
      </c>
      <c r="F10" s="201" t="s">
        <v>1317</v>
      </c>
      <c r="G10" s="464">
        <v>2911</v>
      </c>
      <c r="H10" s="465">
        <v>35303.19</v>
      </c>
      <c r="I10" s="22">
        <f t="shared" si="0"/>
        <v>41657.764200000005</v>
      </c>
      <c r="J10" s="466">
        <f t="shared" si="1"/>
        <v>121265751.58620001</v>
      </c>
    </row>
    <row r="11" spans="1:10" s="467" customFormat="1" ht="16.5" x14ac:dyDescent="0.3">
      <c r="A11" s="461" t="s">
        <v>406</v>
      </c>
      <c r="B11" s="779"/>
      <c r="C11" s="781"/>
      <c r="D11" s="783"/>
      <c r="E11" s="463">
        <v>16588</v>
      </c>
      <c r="F11" s="201" t="s">
        <v>381</v>
      </c>
      <c r="G11" s="464">
        <v>12418</v>
      </c>
      <c r="H11" s="465">
        <v>6149.9</v>
      </c>
      <c r="I11" s="22">
        <f t="shared" si="0"/>
        <v>7256.8819999999996</v>
      </c>
      <c r="J11" s="466">
        <f t="shared" si="1"/>
        <v>90115960.675999999</v>
      </c>
    </row>
    <row r="12" spans="1:10" s="467" customFormat="1" ht="16.5" x14ac:dyDescent="0.3">
      <c r="A12" s="461" t="s">
        <v>407</v>
      </c>
      <c r="B12" s="779"/>
      <c r="C12" s="781"/>
      <c r="D12" s="783"/>
      <c r="E12" s="463">
        <v>20735</v>
      </c>
      <c r="F12" s="201" t="s">
        <v>15</v>
      </c>
      <c r="G12" s="464">
        <v>15349</v>
      </c>
      <c r="H12" s="465">
        <v>5102.82</v>
      </c>
      <c r="I12" s="22">
        <f t="shared" si="0"/>
        <v>6021.3275999999996</v>
      </c>
      <c r="J12" s="466">
        <f t="shared" si="1"/>
        <v>92421357.332399994</v>
      </c>
    </row>
    <row r="13" spans="1:10" s="467" customFormat="1" ht="16.5" x14ac:dyDescent="0.3">
      <c r="A13" s="461" t="s">
        <v>408</v>
      </c>
      <c r="B13" s="779"/>
      <c r="C13" s="781"/>
      <c r="D13" s="783"/>
      <c r="E13" s="463">
        <v>20735</v>
      </c>
      <c r="F13" s="201" t="s">
        <v>382</v>
      </c>
      <c r="G13" s="464">
        <v>18767</v>
      </c>
      <c r="H13" s="465">
        <v>430.32</v>
      </c>
      <c r="I13" s="22">
        <f t="shared" si="0"/>
        <v>507.77760000000001</v>
      </c>
      <c r="J13" s="466">
        <f t="shared" si="1"/>
        <v>9529462.2192000002</v>
      </c>
    </row>
    <row r="14" spans="1:10" s="467" customFormat="1" ht="33" x14ac:dyDescent="0.3">
      <c r="A14" s="461" t="s">
        <v>409</v>
      </c>
      <c r="B14" s="779"/>
      <c r="C14" s="781"/>
      <c r="D14" s="783"/>
      <c r="E14" s="463">
        <v>2543</v>
      </c>
      <c r="F14" s="201" t="s">
        <v>383</v>
      </c>
      <c r="G14" s="464">
        <v>2057</v>
      </c>
      <c r="H14" s="465">
        <v>1542.82</v>
      </c>
      <c r="I14" s="22">
        <f t="shared" si="0"/>
        <v>1820.5275999999999</v>
      </c>
      <c r="J14" s="466">
        <f t="shared" si="1"/>
        <v>3744825.2731999997</v>
      </c>
    </row>
    <row r="15" spans="1:10" s="467" customFormat="1" ht="33" x14ac:dyDescent="0.3">
      <c r="A15" s="461" t="s">
        <v>410</v>
      </c>
      <c r="B15" s="779"/>
      <c r="C15" s="781"/>
      <c r="D15" s="783"/>
      <c r="E15" s="463" t="s">
        <v>1405</v>
      </c>
      <c r="F15" s="201" t="s">
        <v>384</v>
      </c>
      <c r="G15" s="464">
        <v>254</v>
      </c>
      <c r="H15" s="465">
        <v>22546.82</v>
      </c>
      <c r="I15" s="22">
        <f t="shared" si="0"/>
        <v>26605.247599999999</v>
      </c>
      <c r="J15" s="466">
        <f t="shared" si="1"/>
        <v>6757732.8903999999</v>
      </c>
    </row>
    <row r="16" spans="1:10" s="467" customFormat="1" ht="33" x14ac:dyDescent="0.3">
      <c r="A16" s="461" t="s">
        <v>411</v>
      </c>
      <c r="B16" s="779"/>
      <c r="C16" s="781"/>
      <c r="D16" s="783"/>
      <c r="E16" s="463">
        <v>1605</v>
      </c>
      <c r="F16" s="201" t="s">
        <v>385</v>
      </c>
      <c r="G16" s="464">
        <v>1462</v>
      </c>
      <c r="H16" s="465">
        <v>44500</v>
      </c>
      <c r="I16" s="22">
        <f t="shared" si="0"/>
        <v>52510</v>
      </c>
      <c r="J16" s="466">
        <f t="shared" si="1"/>
        <v>76769620</v>
      </c>
    </row>
    <row r="17" spans="1:10" s="467" customFormat="1" ht="17.25" thickBot="1" x14ac:dyDescent="0.35">
      <c r="A17" s="461" t="s">
        <v>412</v>
      </c>
      <c r="B17" s="780"/>
      <c r="C17" s="782"/>
      <c r="D17" s="784"/>
      <c r="E17" s="477" t="s">
        <v>502</v>
      </c>
      <c r="F17" s="478" t="s">
        <v>25</v>
      </c>
      <c r="G17" s="479">
        <v>100</v>
      </c>
      <c r="H17" s="480">
        <v>27590</v>
      </c>
      <c r="I17" s="481">
        <f t="shared" si="0"/>
        <v>32556.2</v>
      </c>
      <c r="J17" s="482">
        <f t="shared" si="1"/>
        <v>3255620</v>
      </c>
    </row>
    <row r="18" spans="1:10" s="467" customFormat="1" ht="17.25" thickBot="1" x14ac:dyDescent="0.35">
      <c r="A18" s="461" t="s">
        <v>413</v>
      </c>
      <c r="B18" s="483"/>
      <c r="C18" s="460"/>
      <c r="D18" s="484"/>
      <c r="E18" s="485"/>
      <c r="F18" s="486"/>
      <c r="G18" s="487"/>
      <c r="H18" s="488"/>
      <c r="I18" s="489"/>
      <c r="J18" s="490"/>
    </row>
    <row r="19" spans="1:10" s="467" customFormat="1" ht="33" x14ac:dyDescent="0.3">
      <c r="A19" s="461" t="s">
        <v>414</v>
      </c>
      <c r="B19" s="785" t="s">
        <v>1241</v>
      </c>
      <c r="C19" s="786" t="s">
        <v>105</v>
      </c>
      <c r="D19" s="788" t="s">
        <v>1330</v>
      </c>
      <c r="E19" s="491"/>
      <c r="F19" s="492" t="s">
        <v>965</v>
      </c>
      <c r="G19" s="493">
        <v>184</v>
      </c>
      <c r="H19" s="494">
        <v>650</v>
      </c>
      <c r="I19" s="475">
        <f t="shared" ref="I19:I50" si="2">H19*0.18+H19</f>
        <v>767</v>
      </c>
      <c r="J19" s="476">
        <f t="shared" ref="J19:J50" si="3">I19*G19</f>
        <v>141128</v>
      </c>
    </row>
    <row r="20" spans="1:10" s="467" customFormat="1" ht="49.5" x14ac:dyDescent="0.3">
      <c r="A20" s="461" t="s">
        <v>415</v>
      </c>
      <c r="B20" s="779"/>
      <c r="C20" s="726"/>
      <c r="D20" s="783"/>
      <c r="E20" s="463"/>
      <c r="F20" s="180" t="s">
        <v>966</v>
      </c>
      <c r="G20" s="19">
        <v>138</v>
      </c>
      <c r="H20" s="20">
        <v>9100</v>
      </c>
      <c r="I20" s="22">
        <f t="shared" si="2"/>
        <v>10738</v>
      </c>
      <c r="J20" s="466">
        <f t="shared" si="3"/>
        <v>1481844</v>
      </c>
    </row>
    <row r="21" spans="1:10" s="467" customFormat="1" ht="16.5" x14ac:dyDescent="0.3">
      <c r="A21" s="461" t="s">
        <v>416</v>
      </c>
      <c r="B21" s="779"/>
      <c r="C21" s="726"/>
      <c r="D21" s="783"/>
      <c r="E21" s="463"/>
      <c r="F21" s="180" t="s">
        <v>1379</v>
      </c>
      <c r="G21" s="19">
        <v>4602</v>
      </c>
      <c r="H21" s="20">
        <v>47</v>
      </c>
      <c r="I21" s="22">
        <f t="shared" si="2"/>
        <v>55.46</v>
      </c>
      <c r="J21" s="466">
        <f t="shared" si="3"/>
        <v>255226.92</v>
      </c>
    </row>
    <row r="22" spans="1:10" s="467" customFormat="1" ht="16.5" x14ac:dyDescent="0.3">
      <c r="A22" s="461" t="s">
        <v>417</v>
      </c>
      <c r="B22" s="779"/>
      <c r="C22" s="726"/>
      <c r="D22" s="783"/>
      <c r="E22" s="463"/>
      <c r="F22" s="180" t="s">
        <v>968</v>
      </c>
      <c r="G22" s="19">
        <v>187</v>
      </c>
      <c r="H22" s="20">
        <v>1300</v>
      </c>
      <c r="I22" s="22">
        <f t="shared" si="2"/>
        <v>1534</v>
      </c>
      <c r="J22" s="466">
        <f t="shared" si="3"/>
        <v>286858</v>
      </c>
    </row>
    <row r="23" spans="1:10" s="467" customFormat="1" ht="16.5" x14ac:dyDescent="0.3">
      <c r="A23" s="461" t="s">
        <v>418</v>
      </c>
      <c r="B23" s="779"/>
      <c r="C23" s="726"/>
      <c r="D23" s="783"/>
      <c r="E23" s="463"/>
      <c r="F23" s="180" t="s">
        <v>114</v>
      </c>
      <c r="G23" s="19">
        <v>2550</v>
      </c>
      <c r="H23" s="20">
        <v>28</v>
      </c>
      <c r="I23" s="22">
        <f t="shared" si="2"/>
        <v>33.04</v>
      </c>
      <c r="J23" s="466">
        <f t="shared" si="3"/>
        <v>84252</v>
      </c>
    </row>
    <row r="24" spans="1:10" s="467" customFormat="1" ht="16.5" x14ac:dyDescent="0.3">
      <c r="A24" s="461" t="s">
        <v>419</v>
      </c>
      <c r="B24" s="779"/>
      <c r="C24" s="726"/>
      <c r="D24" s="783"/>
      <c r="E24" s="463"/>
      <c r="F24" s="180" t="s">
        <v>969</v>
      </c>
      <c r="G24" s="19">
        <v>1756</v>
      </c>
      <c r="H24" s="20">
        <v>45</v>
      </c>
      <c r="I24" s="22">
        <f t="shared" si="2"/>
        <v>53.1</v>
      </c>
      <c r="J24" s="466">
        <f t="shared" si="3"/>
        <v>93243.6</v>
      </c>
    </row>
    <row r="25" spans="1:10" s="467" customFormat="1" ht="16.5" x14ac:dyDescent="0.3">
      <c r="A25" s="461" t="s">
        <v>420</v>
      </c>
      <c r="B25" s="779"/>
      <c r="C25" s="726"/>
      <c r="D25" s="783"/>
      <c r="E25" s="463"/>
      <c r="F25" s="180" t="s">
        <v>1018</v>
      </c>
      <c r="G25" s="19">
        <v>2258</v>
      </c>
      <c r="H25" s="20">
        <v>3</v>
      </c>
      <c r="I25" s="22">
        <f t="shared" si="2"/>
        <v>3.54</v>
      </c>
      <c r="J25" s="466">
        <f t="shared" si="3"/>
        <v>7993.32</v>
      </c>
    </row>
    <row r="26" spans="1:10" s="467" customFormat="1" ht="16.5" x14ac:dyDescent="0.3">
      <c r="A26" s="461" t="s">
        <v>421</v>
      </c>
      <c r="B26" s="779"/>
      <c r="C26" s="726"/>
      <c r="D26" s="783"/>
      <c r="E26" s="463"/>
      <c r="F26" s="180" t="s">
        <v>973</v>
      </c>
      <c r="G26" s="19">
        <v>49853</v>
      </c>
      <c r="H26" s="20">
        <v>4</v>
      </c>
      <c r="I26" s="22">
        <f t="shared" si="2"/>
        <v>4.72</v>
      </c>
      <c r="J26" s="466">
        <f t="shared" si="3"/>
        <v>235306.15999999997</v>
      </c>
    </row>
    <row r="27" spans="1:10" s="467" customFormat="1" ht="16.5" x14ac:dyDescent="0.3">
      <c r="A27" s="461" t="s">
        <v>422</v>
      </c>
      <c r="B27" s="779"/>
      <c r="C27" s="726"/>
      <c r="D27" s="783"/>
      <c r="E27" s="463"/>
      <c r="F27" s="180" t="s">
        <v>134</v>
      </c>
      <c r="G27" s="19">
        <v>53878</v>
      </c>
      <c r="H27" s="20">
        <v>198</v>
      </c>
      <c r="I27" s="22">
        <f t="shared" si="2"/>
        <v>233.64</v>
      </c>
      <c r="J27" s="466">
        <f t="shared" si="3"/>
        <v>12588055.92</v>
      </c>
    </row>
    <row r="28" spans="1:10" s="467" customFormat="1" ht="16.5" x14ac:dyDescent="0.3">
      <c r="A28" s="461" t="s">
        <v>423</v>
      </c>
      <c r="B28" s="779"/>
      <c r="C28" s="726"/>
      <c r="D28" s="783"/>
      <c r="E28" s="463"/>
      <c r="F28" s="180" t="s">
        <v>136</v>
      </c>
      <c r="G28" s="19">
        <v>1203</v>
      </c>
      <c r="H28" s="20">
        <v>101</v>
      </c>
      <c r="I28" s="22">
        <f t="shared" si="2"/>
        <v>119.18</v>
      </c>
      <c r="J28" s="466">
        <f t="shared" si="3"/>
        <v>143373.54</v>
      </c>
    </row>
    <row r="29" spans="1:10" s="467" customFormat="1" ht="16.5" x14ac:dyDescent="0.3">
      <c r="A29" s="461" t="s">
        <v>424</v>
      </c>
      <c r="B29" s="779"/>
      <c r="C29" s="726"/>
      <c r="D29" s="783"/>
      <c r="E29" s="463"/>
      <c r="F29" s="180" t="s">
        <v>974</v>
      </c>
      <c r="G29" s="19">
        <v>481</v>
      </c>
      <c r="H29" s="20">
        <v>314</v>
      </c>
      <c r="I29" s="22">
        <f t="shared" si="2"/>
        <v>370.52</v>
      </c>
      <c r="J29" s="466">
        <f t="shared" si="3"/>
        <v>178220.12</v>
      </c>
    </row>
    <row r="30" spans="1:10" s="467" customFormat="1" ht="16.5" x14ac:dyDescent="0.3">
      <c r="A30" s="461" t="s">
        <v>425</v>
      </c>
      <c r="B30" s="779"/>
      <c r="C30" s="726"/>
      <c r="D30" s="783"/>
      <c r="E30" s="463"/>
      <c r="F30" s="180" t="s">
        <v>140</v>
      </c>
      <c r="G30" s="19">
        <v>481</v>
      </c>
      <c r="H30" s="20">
        <v>56</v>
      </c>
      <c r="I30" s="22">
        <f t="shared" si="2"/>
        <v>66.08</v>
      </c>
      <c r="J30" s="466">
        <f t="shared" si="3"/>
        <v>31784.48</v>
      </c>
    </row>
    <row r="31" spans="1:10" s="467" customFormat="1" ht="16.5" x14ac:dyDescent="0.3">
      <c r="A31" s="461" t="s">
        <v>426</v>
      </c>
      <c r="B31" s="779"/>
      <c r="C31" s="726"/>
      <c r="D31" s="783"/>
      <c r="E31" s="463"/>
      <c r="F31" s="180" t="s">
        <v>142</v>
      </c>
      <c r="G31" s="19">
        <v>962</v>
      </c>
      <c r="H31" s="20">
        <v>69</v>
      </c>
      <c r="I31" s="22">
        <f t="shared" si="2"/>
        <v>81.42</v>
      </c>
      <c r="J31" s="466">
        <f t="shared" si="3"/>
        <v>78326.040000000008</v>
      </c>
    </row>
    <row r="32" spans="1:10" s="467" customFormat="1" ht="16.5" x14ac:dyDescent="0.3">
      <c r="A32" s="461" t="s">
        <v>427</v>
      </c>
      <c r="B32" s="779"/>
      <c r="C32" s="726"/>
      <c r="D32" s="783"/>
      <c r="E32" s="463"/>
      <c r="F32" s="180" t="s">
        <v>144</v>
      </c>
      <c r="G32" s="19">
        <v>1203</v>
      </c>
      <c r="H32" s="20">
        <v>27</v>
      </c>
      <c r="I32" s="22">
        <f t="shared" si="2"/>
        <v>31.86</v>
      </c>
      <c r="J32" s="466">
        <f t="shared" si="3"/>
        <v>38327.58</v>
      </c>
    </row>
    <row r="33" spans="1:10" s="467" customFormat="1" ht="17.25" thickBot="1" x14ac:dyDescent="0.35">
      <c r="A33" s="461" t="s">
        <v>428</v>
      </c>
      <c r="B33" s="780"/>
      <c r="C33" s="787"/>
      <c r="D33" s="784"/>
      <c r="E33" s="477"/>
      <c r="F33" s="495" t="s">
        <v>975</v>
      </c>
      <c r="G33" s="496">
        <v>2406</v>
      </c>
      <c r="H33" s="497">
        <v>51</v>
      </c>
      <c r="I33" s="481">
        <f t="shared" si="2"/>
        <v>60.18</v>
      </c>
      <c r="J33" s="482">
        <f t="shared" si="3"/>
        <v>144793.07999999999</v>
      </c>
    </row>
    <row r="34" spans="1:10" s="467" customFormat="1" ht="16.5" x14ac:dyDescent="0.3">
      <c r="A34" s="461" t="s">
        <v>429</v>
      </c>
      <c r="B34" s="785" t="s">
        <v>1300</v>
      </c>
      <c r="C34" s="789" t="s">
        <v>1479</v>
      </c>
      <c r="D34" s="790"/>
      <c r="E34" s="791"/>
      <c r="F34" s="492" t="s">
        <v>228</v>
      </c>
      <c r="G34" s="493">
        <v>41</v>
      </c>
      <c r="H34" s="474">
        <v>3100</v>
      </c>
      <c r="I34" s="475">
        <f t="shared" si="2"/>
        <v>3658</v>
      </c>
      <c r="J34" s="476">
        <f t="shared" si="3"/>
        <v>149978</v>
      </c>
    </row>
    <row r="35" spans="1:10" s="467" customFormat="1" ht="16.5" x14ac:dyDescent="0.3">
      <c r="A35" s="461" t="s">
        <v>430</v>
      </c>
      <c r="B35" s="779"/>
      <c r="C35" s="781"/>
      <c r="D35" s="710"/>
      <c r="E35" s="792"/>
      <c r="F35" s="180" t="s">
        <v>288</v>
      </c>
      <c r="G35" s="19">
        <v>4</v>
      </c>
      <c r="H35" s="465">
        <v>39500</v>
      </c>
      <c r="I35" s="22">
        <f t="shared" si="2"/>
        <v>46610</v>
      </c>
      <c r="J35" s="466">
        <f t="shared" si="3"/>
        <v>186440</v>
      </c>
    </row>
    <row r="36" spans="1:10" s="467" customFormat="1" ht="16.5" x14ac:dyDescent="0.3">
      <c r="A36" s="461" t="s">
        <v>431</v>
      </c>
      <c r="B36" s="779"/>
      <c r="C36" s="781"/>
      <c r="D36" s="710"/>
      <c r="E36" s="498"/>
      <c r="F36" s="180" t="s">
        <v>897</v>
      </c>
      <c r="G36" s="19">
        <v>30</v>
      </c>
      <c r="H36" s="20">
        <v>1200</v>
      </c>
      <c r="I36" s="22">
        <f t="shared" si="2"/>
        <v>1416</v>
      </c>
      <c r="J36" s="466">
        <f t="shared" si="3"/>
        <v>42480</v>
      </c>
    </row>
    <row r="37" spans="1:10" s="467" customFormat="1" ht="16.5" x14ac:dyDescent="0.3">
      <c r="A37" s="461" t="s">
        <v>432</v>
      </c>
      <c r="B37" s="462" t="s">
        <v>1300</v>
      </c>
      <c r="C37" s="459" t="s">
        <v>1480</v>
      </c>
      <c r="D37" s="457"/>
      <c r="E37" s="498"/>
      <c r="F37" s="180" t="s">
        <v>234</v>
      </c>
      <c r="G37" s="19">
        <v>31</v>
      </c>
      <c r="H37" s="465">
        <v>4100</v>
      </c>
      <c r="I37" s="22">
        <f t="shared" si="2"/>
        <v>4838</v>
      </c>
      <c r="J37" s="466">
        <f t="shared" si="3"/>
        <v>149978</v>
      </c>
    </row>
    <row r="38" spans="1:10" s="467" customFormat="1" ht="16.5" x14ac:dyDescent="0.3">
      <c r="A38" s="461" t="s">
        <v>433</v>
      </c>
      <c r="B38" s="779" t="s">
        <v>1300</v>
      </c>
      <c r="C38" s="726" t="s">
        <v>1481</v>
      </c>
      <c r="D38" s="710"/>
      <c r="E38" s="792"/>
      <c r="F38" s="180" t="s">
        <v>263</v>
      </c>
      <c r="G38" s="19">
        <v>12</v>
      </c>
      <c r="H38" s="465">
        <v>40653</v>
      </c>
      <c r="I38" s="22">
        <f t="shared" si="2"/>
        <v>47970.54</v>
      </c>
      <c r="J38" s="466">
        <f t="shared" si="3"/>
        <v>575646.48</v>
      </c>
    </row>
    <row r="39" spans="1:10" s="467" customFormat="1" ht="16.5" x14ac:dyDescent="0.3">
      <c r="A39" s="461" t="s">
        <v>434</v>
      </c>
      <c r="B39" s="779"/>
      <c r="C39" s="726"/>
      <c r="D39" s="710"/>
      <c r="E39" s="792"/>
      <c r="F39" s="180" t="s">
        <v>286</v>
      </c>
      <c r="G39" s="19">
        <v>50</v>
      </c>
      <c r="H39" s="465">
        <v>2400</v>
      </c>
      <c r="I39" s="22">
        <f t="shared" si="2"/>
        <v>2832</v>
      </c>
      <c r="J39" s="466">
        <f t="shared" si="3"/>
        <v>141600</v>
      </c>
    </row>
    <row r="40" spans="1:10" s="467" customFormat="1" ht="16.5" x14ac:dyDescent="0.3">
      <c r="A40" s="461" t="s">
        <v>435</v>
      </c>
      <c r="B40" s="462" t="s">
        <v>1300</v>
      </c>
      <c r="C40" s="459" t="s">
        <v>1144</v>
      </c>
      <c r="D40" s="457"/>
      <c r="E40" s="498"/>
      <c r="F40" s="180" t="s">
        <v>266</v>
      </c>
      <c r="G40" s="19">
        <v>1600</v>
      </c>
      <c r="H40" s="465">
        <v>947.56</v>
      </c>
      <c r="I40" s="22">
        <f t="shared" si="2"/>
        <v>1118.1207999999999</v>
      </c>
      <c r="J40" s="466">
        <f t="shared" si="3"/>
        <v>1788993.2799999998</v>
      </c>
    </row>
    <row r="41" spans="1:10" s="467" customFormat="1" ht="33" x14ac:dyDescent="0.3">
      <c r="A41" s="461" t="s">
        <v>436</v>
      </c>
      <c r="B41" s="462" t="s">
        <v>1301</v>
      </c>
      <c r="C41" s="459" t="s">
        <v>209</v>
      </c>
      <c r="D41" s="334" t="s">
        <v>1345</v>
      </c>
      <c r="E41" s="463" t="s">
        <v>512</v>
      </c>
      <c r="F41" s="201" t="s">
        <v>399</v>
      </c>
      <c r="G41" s="464">
        <v>99</v>
      </c>
      <c r="H41" s="465">
        <v>24550</v>
      </c>
      <c r="I41" s="22">
        <f t="shared" si="2"/>
        <v>28969</v>
      </c>
      <c r="J41" s="466">
        <f t="shared" si="3"/>
        <v>2867931</v>
      </c>
    </row>
    <row r="42" spans="1:10" s="467" customFormat="1" ht="30.75" x14ac:dyDescent="0.3">
      <c r="A42" s="461" t="s">
        <v>437</v>
      </c>
      <c r="B42" s="779" t="s">
        <v>1142</v>
      </c>
      <c r="C42" s="781" t="s">
        <v>186</v>
      </c>
      <c r="D42" s="783" t="s">
        <v>1335</v>
      </c>
      <c r="E42" s="463" t="s">
        <v>1461</v>
      </c>
      <c r="F42" s="273" t="s">
        <v>390</v>
      </c>
      <c r="G42" s="464">
        <v>424</v>
      </c>
      <c r="H42" s="465">
        <v>2883.32</v>
      </c>
      <c r="I42" s="22">
        <f t="shared" si="2"/>
        <v>3402.3176000000003</v>
      </c>
      <c r="J42" s="466">
        <f t="shared" si="3"/>
        <v>1442582.6624</v>
      </c>
    </row>
    <row r="43" spans="1:10" s="467" customFormat="1" ht="30.75" x14ac:dyDescent="0.3">
      <c r="A43" s="461" t="s">
        <v>438</v>
      </c>
      <c r="B43" s="779"/>
      <c r="C43" s="781"/>
      <c r="D43" s="783"/>
      <c r="E43" s="463" t="s">
        <v>1461</v>
      </c>
      <c r="F43" s="455" t="s">
        <v>391</v>
      </c>
      <c r="G43" s="456">
        <v>272</v>
      </c>
      <c r="H43" s="465">
        <v>20273.54</v>
      </c>
      <c r="I43" s="22">
        <f t="shared" si="2"/>
        <v>23922.7772</v>
      </c>
      <c r="J43" s="466">
        <f t="shared" si="3"/>
        <v>6506995.3984000003</v>
      </c>
    </row>
    <row r="44" spans="1:10" s="467" customFormat="1" ht="30.75" x14ac:dyDescent="0.3">
      <c r="A44" s="461" t="s">
        <v>439</v>
      </c>
      <c r="B44" s="779"/>
      <c r="C44" s="781"/>
      <c r="D44" s="783"/>
      <c r="E44" s="463" t="s">
        <v>1461</v>
      </c>
      <c r="F44" s="455" t="s">
        <v>392</v>
      </c>
      <c r="G44" s="456">
        <v>367</v>
      </c>
      <c r="H44" s="465">
        <v>3711.88</v>
      </c>
      <c r="I44" s="22">
        <f t="shared" si="2"/>
        <v>4380.0183999999999</v>
      </c>
      <c r="J44" s="466">
        <f t="shared" si="3"/>
        <v>1607466.7527999999</v>
      </c>
    </row>
    <row r="45" spans="1:10" s="467" customFormat="1" ht="30.75" x14ac:dyDescent="0.3">
      <c r="A45" s="461" t="s">
        <v>440</v>
      </c>
      <c r="B45" s="779"/>
      <c r="C45" s="781"/>
      <c r="D45" s="783"/>
      <c r="E45" s="463" t="s">
        <v>1462</v>
      </c>
      <c r="F45" s="273" t="s">
        <v>393</v>
      </c>
      <c r="G45" s="464">
        <v>292</v>
      </c>
      <c r="H45" s="465">
        <v>34470.28</v>
      </c>
      <c r="I45" s="22">
        <f t="shared" si="2"/>
        <v>40674.930399999997</v>
      </c>
      <c r="J45" s="466">
        <f t="shared" si="3"/>
        <v>11877079.6768</v>
      </c>
    </row>
    <row r="46" spans="1:10" s="467" customFormat="1" ht="16.5" x14ac:dyDescent="0.3">
      <c r="A46" s="461" t="s">
        <v>441</v>
      </c>
      <c r="B46" s="779"/>
      <c r="C46" s="781"/>
      <c r="D46" s="783"/>
      <c r="E46" s="463" t="s">
        <v>1463</v>
      </c>
      <c r="F46" s="273" t="s">
        <v>30</v>
      </c>
      <c r="G46" s="464">
        <v>1878</v>
      </c>
      <c r="H46" s="465">
        <v>5855.26</v>
      </c>
      <c r="I46" s="22">
        <f t="shared" si="2"/>
        <v>6909.2067999999999</v>
      </c>
      <c r="J46" s="466">
        <f t="shared" si="3"/>
        <v>12975490.3704</v>
      </c>
    </row>
    <row r="47" spans="1:10" s="467" customFormat="1" ht="30.75" x14ac:dyDescent="0.3">
      <c r="A47" s="461" t="s">
        <v>442</v>
      </c>
      <c r="B47" s="779"/>
      <c r="C47" s="781"/>
      <c r="D47" s="783"/>
      <c r="E47" s="463" t="s">
        <v>1464</v>
      </c>
      <c r="F47" s="273" t="s">
        <v>394</v>
      </c>
      <c r="G47" s="464">
        <v>3292</v>
      </c>
      <c r="H47" s="465">
        <v>4866.17</v>
      </c>
      <c r="I47" s="22">
        <f t="shared" si="2"/>
        <v>5742.0806000000002</v>
      </c>
      <c r="J47" s="466">
        <f t="shared" si="3"/>
        <v>18902929.335200001</v>
      </c>
    </row>
    <row r="48" spans="1:10" s="467" customFormat="1" ht="30.75" x14ac:dyDescent="0.3">
      <c r="A48" s="461" t="s">
        <v>443</v>
      </c>
      <c r="B48" s="779"/>
      <c r="C48" s="781"/>
      <c r="D48" s="783"/>
      <c r="E48" s="463" t="s">
        <v>1464</v>
      </c>
      <c r="F48" s="273" t="s">
        <v>395</v>
      </c>
      <c r="G48" s="464">
        <v>7896</v>
      </c>
      <c r="H48" s="465">
        <v>407.93</v>
      </c>
      <c r="I48" s="22">
        <f t="shared" si="2"/>
        <v>481.35739999999998</v>
      </c>
      <c r="J48" s="466">
        <f t="shared" si="3"/>
        <v>3800798.0304</v>
      </c>
    </row>
    <row r="49" spans="1:10" s="467" customFormat="1" ht="16.5" x14ac:dyDescent="0.3">
      <c r="A49" s="461" t="s">
        <v>444</v>
      </c>
      <c r="B49" s="779"/>
      <c r="C49" s="781"/>
      <c r="D49" s="783"/>
      <c r="E49" s="463" t="s">
        <v>1462</v>
      </c>
      <c r="F49" s="273" t="s">
        <v>396</v>
      </c>
      <c r="G49" s="464">
        <v>576</v>
      </c>
      <c r="H49" s="465">
        <v>1455.84</v>
      </c>
      <c r="I49" s="22">
        <f t="shared" si="2"/>
        <v>1717.8912</v>
      </c>
      <c r="J49" s="466">
        <f t="shared" si="3"/>
        <v>989505.33120000002</v>
      </c>
    </row>
    <row r="50" spans="1:10" s="467" customFormat="1" ht="30.75" x14ac:dyDescent="0.3">
      <c r="A50" s="461" t="s">
        <v>445</v>
      </c>
      <c r="B50" s="779"/>
      <c r="C50" s="781"/>
      <c r="D50" s="783"/>
      <c r="E50" s="463" t="s">
        <v>1462</v>
      </c>
      <c r="F50" s="273" t="s">
        <v>397</v>
      </c>
      <c r="G50" s="464">
        <v>1294</v>
      </c>
      <c r="H50" s="465">
        <v>1455.84</v>
      </c>
      <c r="I50" s="22">
        <f t="shared" si="2"/>
        <v>1717.8912</v>
      </c>
      <c r="J50" s="466">
        <f t="shared" si="3"/>
        <v>2222951.2127999999</v>
      </c>
    </row>
    <row r="51" spans="1:10" s="467" customFormat="1" ht="33" x14ac:dyDescent="0.3">
      <c r="A51" s="461" t="s">
        <v>446</v>
      </c>
      <c r="B51" s="779" t="s">
        <v>1142</v>
      </c>
      <c r="C51" s="781" t="s">
        <v>1336</v>
      </c>
      <c r="D51" s="783" t="s">
        <v>1335</v>
      </c>
      <c r="E51" s="463"/>
      <c r="F51" s="180" t="s">
        <v>1010</v>
      </c>
      <c r="G51" s="19">
        <v>314</v>
      </c>
      <c r="H51" s="20">
        <v>27</v>
      </c>
      <c r="I51" s="22">
        <f t="shared" ref="I51:I82" si="4">H51*0.18+H51</f>
        <v>31.86</v>
      </c>
      <c r="J51" s="466">
        <f t="shared" ref="J51:J82" si="5">I51*G51</f>
        <v>10004.039999999999</v>
      </c>
    </row>
    <row r="52" spans="1:10" s="467" customFormat="1" ht="33" x14ac:dyDescent="0.3">
      <c r="A52" s="461" t="s">
        <v>447</v>
      </c>
      <c r="B52" s="779"/>
      <c r="C52" s="781"/>
      <c r="D52" s="783"/>
      <c r="E52" s="463"/>
      <c r="F52" s="180" t="s">
        <v>189</v>
      </c>
      <c r="G52" s="19">
        <v>57</v>
      </c>
      <c r="H52" s="20">
        <v>101</v>
      </c>
      <c r="I52" s="22">
        <f t="shared" si="4"/>
        <v>119.18</v>
      </c>
      <c r="J52" s="466">
        <f t="shared" si="5"/>
        <v>6793.26</v>
      </c>
    </row>
    <row r="53" spans="1:10" s="467" customFormat="1" ht="33" x14ac:dyDescent="0.3">
      <c r="A53" s="461" t="s">
        <v>448</v>
      </c>
      <c r="B53" s="779"/>
      <c r="C53" s="781"/>
      <c r="D53" s="783"/>
      <c r="E53" s="463"/>
      <c r="F53" s="180" t="s">
        <v>1011</v>
      </c>
      <c r="G53" s="19">
        <v>314</v>
      </c>
      <c r="H53" s="20">
        <v>69</v>
      </c>
      <c r="I53" s="22">
        <f t="shared" si="4"/>
        <v>81.42</v>
      </c>
      <c r="J53" s="466">
        <f t="shared" si="5"/>
        <v>25565.88</v>
      </c>
    </row>
    <row r="54" spans="1:10" s="467" customFormat="1" ht="16.5" x14ac:dyDescent="0.3">
      <c r="A54" s="461" t="s">
        <v>449</v>
      </c>
      <c r="B54" s="779"/>
      <c r="C54" s="781"/>
      <c r="D54" s="783"/>
      <c r="E54" s="463"/>
      <c r="F54" s="180" t="s">
        <v>1012</v>
      </c>
      <c r="G54" s="19">
        <v>111</v>
      </c>
      <c r="H54" s="20">
        <v>12</v>
      </c>
      <c r="I54" s="22">
        <f t="shared" si="4"/>
        <v>14.16</v>
      </c>
      <c r="J54" s="466">
        <f t="shared" si="5"/>
        <v>1571.76</v>
      </c>
    </row>
    <row r="55" spans="1:10" s="467" customFormat="1" ht="16.5" x14ac:dyDescent="0.3">
      <c r="A55" s="461" t="s">
        <v>450</v>
      </c>
      <c r="B55" s="779"/>
      <c r="C55" s="781"/>
      <c r="D55" s="783"/>
      <c r="E55" s="463"/>
      <c r="F55" s="180" t="s">
        <v>1013</v>
      </c>
      <c r="G55" s="19">
        <v>14</v>
      </c>
      <c r="H55" s="20">
        <v>28</v>
      </c>
      <c r="I55" s="22">
        <f t="shared" si="4"/>
        <v>33.04</v>
      </c>
      <c r="J55" s="466">
        <f t="shared" si="5"/>
        <v>462.56</v>
      </c>
    </row>
    <row r="56" spans="1:10" s="467" customFormat="1" ht="33" x14ac:dyDescent="0.3">
      <c r="A56" s="461" t="s">
        <v>451</v>
      </c>
      <c r="B56" s="779"/>
      <c r="C56" s="781"/>
      <c r="D56" s="783"/>
      <c r="E56" s="463"/>
      <c r="F56" s="180" t="s">
        <v>197</v>
      </c>
      <c r="G56" s="19">
        <v>14154</v>
      </c>
      <c r="H56" s="20">
        <v>3</v>
      </c>
      <c r="I56" s="22">
        <f t="shared" si="4"/>
        <v>3.54</v>
      </c>
      <c r="J56" s="466">
        <f t="shared" si="5"/>
        <v>50105.16</v>
      </c>
    </row>
    <row r="57" spans="1:10" s="467" customFormat="1" ht="16.5" x14ac:dyDescent="0.3">
      <c r="A57" s="461" t="s">
        <v>452</v>
      </c>
      <c r="B57" s="779"/>
      <c r="C57" s="781"/>
      <c r="D57" s="783"/>
      <c r="E57" s="463"/>
      <c r="F57" s="180" t="s">
        <v>1014</v>
      </c>
      <c r="G57" s="19">
        <v>94</v>
      </c>
      <c r="H57" s="20">
        <v>4</v>
      </c>
      <c r="I57" s="22">
        <f t="shared" si="4"/>
        <v>4.72</v>
      </c>
      <c r="J57" s="466">
        <f t="shared" si="5"/>
        <v>443.67999999999995</v>
      </c>
    </row>
    <row r="58" spans="1:10" s="467" customFormat="1" ht="16.5" x14ac:dyDescent="0.3">
      <c r="A58" s="461" t="s">
        <v>453</v>
      </c>
      <c r="B58" s="779"/>
      <c r="C58" s="781"/>
      <c r="D58" s="783"/>
      <c r="E58" s="463"/>
      <c r="F58" s="180" t="s">
        <v>1015</v>
      </c>
      <c r="G58" s="19">
        <v>126</v>
      </c>
      <c r="H58" s="20">
        <v>198</v>
      </c>
      <c r="I58" s="22">
        <f t="shared" si="4"/>
        <v>233.64</v>
      </c>
      <c r="J58" s="466">
        <f t="shared" si="5"/>
        <v>29438.639999999999</v>
      </c>
    </row>
    <row r="59" spans="1:10" s="467" customFormat="1" ht="33.75" thickBot="1" x14ac:dyDescent="0.35">
      <c r="A59" s="461" t="s">
        <v>454</v>
      </c>
      <c r="B59" s="780"/>
      <c r="C59" s="782"/>
      <c r="D59" s="784"/>
      <c r="E59" s="477"/>
      <c r="F59" s="495" t="s">
        <v>203</v>
      </c>
      <c r="G59" s="496">
        <v>5284</v>
      </c>
      <c r="H59" s="497">
        <v>45</v>
      </c>
      <c r="I59" s="481">
        <f t="shared" si="4"/>
        <v>53.1</v>
      </c>
      <c r="J59" s="482">
        <f t="shared" si="5"/>
        <v>280580.40000000002</v>
      </c>
    </row>
    <row r="60" spans="1:10" s="467" customFormat="1" ht="16.5" x14ac:dyDescent="0.3">
      <c r="A60" s="461" t="s">
        <v>455</v>
      </c>
      <c r="B60" s="793" t="s">
        <v>1403</v>
      </c>
      <c r="C60" s="732" t="s">
        <v>995</v>
      </c>
      <c r="D60" s="793" t="s">
        <v>1338</v>
      </c>
      <c r="E60" s="499" t="s">
        <v>1465</v>
      </c>
      <c r="F60" s="500" t="s">
        <v>386</v>
      </c>
      <c r="G60" s="501">
        <v>2618</v>
      </c>
      <c r="H60" s="502">
        <v>35377.5</v>
      </c>
      <c r="I60" s="503">
        <f t="shared" si="4"/>
        <v>41745.449999999997</v>
      </c>
      <c r="J60" s="504">
        <f t="shared" si="5"/>
        <v>109289588.09999999</v>
      </c>
    </row>
    <row r="61" spans="1:10" s="467" customFormat="1" ht="16.5" x14ac:dyDescent="0.3">
      <c r="A61" s="461" t="s">
        <v>456</v>
      </c>
      <c r="B61" s="783"/>
      <c r="C61" s="781"/>
      <c r="D61" s="783"/>
      <c r="E61" s="463" t="s">
        <v>1466</v>
      </c>
      <c r="F61" s="201" t="s">
        <v>30</v>
      </c>
      <c r="G61" s="19">
        <v>11183</v>
      </c>
      <c r="H61" s="465">
        <v>6612.7</v>
      </c>
      <c r="I61" s="22">
        <f t="shared" si="4"/>
        <v>7802.9859999999999</v>
      </c>
      <c r="J61" s="466">
        <f t="shared" si="5"/>
        <v>87260792.437999994</v>
      </c>
    </row>
    <row r="62" spans="1:10" s="467" customFormat="1" ht="16.5" x14ac:dyDescent="0.3">
      <c r="A62" s="461" t="s">
        <v>457</v>
      </c>
      <c r="B62" s="783"/>
      <c r="C62" s="781"/>
      <c r="D62" s="783"/>
      <c r="E62" s="463" t="s">
        <v>1467</v>
      </c>
      <c r="F62" s="201" t="s">
        <v>387</v>
      </c>
      <c r="G62" s="19">
        <v>13828</v>
      </c>
      <c r="H62" s="465">
        <v>5113.05</v>
      </c>
      <c r="I62" s="22">
        <f t="shared" si="4"/>
        <v>6033.3990000000003</v>
      </c>
      <c r="J62" s="466">
        <f t="shared" si="5"/>
        <v>83429841.372000009</v>
      </c>
    </row>
    <row r="63" spans="1:10" s="467" customFormat="1" ht="16.5" x14ac:dyDescent="0.3">
      <c r="A63" s="461" t="s">
        <v>458</v>
      </c>
      <c r="B63" s="783"/>
      <c r="C63" s="781"/>
      <c r="D63" s="783"/>
      <c r="E63" s="463" t="s">
        <v>1467</v>
      </c>
      <c r="F63" s="201" t="s">
        <v>382</v>
      </c>
      <c r="G63" s="19">
        <v>13938</v>
      </c>
      <c r="H63" s="465">
        <v>418.3</v>
      </c>
      <c r="I63" s="22">
        <f t="shared" si="4"/>
        <v>493.59399999999999</v>
      </c>
      <c r="J63" s="466">
        <f t="shared" si="5"/>
        <v>6879713.1720000003</v>
      </c>
    </row>
    <row r="64" spans="1:10" s="467" customFormat="1" ht="33" x14ac:dyDescent="0.3">
      <c r="A64" s="461" t="s">
        <v>459</v>
      </c>
      <c r="B64" s="783"/>
      <c r="C64" s="781"/>
      <c r="D64" s="783"/>
      <c r="E64" s="463" t="s">
        <v>1468</v>
      </c>
      <c r="F64" s="201" t="s">
        <v>388</v>
      </c>
      <c r="G64" s="19">
        <v>1474</v>
      </c>
      <c r="H64" s="465">
        <v>1499.65</v>
      </c>
      <c r="I64" s="22">
        <f t="shared" si="4"/>
        <v>1769.587</v>
      </c>
      <c r="J64" s="466">
        <f t="shared" si="5"/>
        <v>2608371.2379999999</v>
      </c>
    </row>
    <row r="65" spans="1:10" s="467" customFormat="1" ht="33" x14ac:dyDescent="0.3">
      <c r="A65" s="461" t="s">
        <v>460</v>
      </c>
      <c r="B65" s="783"/>
      <c r="C65" s="781"/>
      <c r="D65" s="783"/>
      <c r="E65" s="463">
        <v>100</v>
      </c>
      <c r="F65" s="201" t="s">
        <v>389</v>
      </c>
      <c r="G65" s="19">
        <v>18</v>
      </c>
      <c r="H65" s="465">
        <v>21805</v>
      </c>
      <c r="I65" s="22">
        <f t="shared" si="4"/>
        <v>25729.9</v>
      </c>
      <c r="J65" s="466">
        <f t="shared" si="5"/>
        <v>463138.2</v>
      </c>
    </row>
    <row r="66" spans="1:10" s="467" customFormat="1" ht="16.5" x14ac:dyDescent="0.3">
      <c r="A66" s="461" t="s">
        <v>461</v>
      </c>
      <c r="B66" s="783"/>
      <c r="C66" s="781"/>
      <c r="D66" s="783"/>
      <c r="E66" s="454" t="s">
        <v>1461</v>
      </c>
      <c r="F66" s="305" t="s">
        <v>40</v>
      </c>
      <c r="G66" s="145">
        <v>648</v>
      </c>
      <c r="H66" s="465">
        <v>35939.01</v>
      </c>
      <c r="I66" s="22">
        <f t="shared" si="4"/>
        <v>42408.031800000004</v>
      </c>
      <c r="J66" s="466">
        <f t="shared" si="5"/>
        <v>27480404.606400002</v>
      </c>
    </row>
    <row r="67" spans="1:10" s="467" customFormat="1" ht="16.5" x14ac:dyDescent="0.3">
      <c r="A67" s="461" t="s">
        <v>462</v>
      </c>
      <c r="B67" s="783"/>
      <c r="C67" s="781"/>
      <c r="D67" s="783"/>
      <c r="E67" s="463" t="s">
        <v>502</v>
      </c>
      <c r="F67" s="201" t="s">
        <v>42</v>
      </c>
      <c r="G67" s="19">
        <v>48</v>
      </c>
      <c r="H67" s="465">
        <v>231397.58</v>
      </c>
      <c r="I67" s="22">
        <f t="shared" si="4"/>
        <v>273049.14439999999</v>
      </c>
      <c r="J67" s="466">
        <f t="shared" si="5"/>
        <v>13106358.9312</v>
      </c>
    </row>
    <row r="68" spans="1:10" s="467" customFormat="1" ht="16.5" x14ac:dyDescent="0.3">
      <c r="A68" s="461" t="s">
        <v>463</v>
      </c>
      <c r="B68" s="783"/>
      <c r="C68" s="781"/>
      <c r="D68" s="783"/>
      <c r="E68" s="463" t="s">
        <v>502</v>
      </c>
      <c r="F68" s="201" t="s">
        <v>44</v>
      </c>
      <c r="G68" s="19">
        <v>17</v>
      </c>
      <c r="H68" s="465">
        <v>7000</v>
      </c>
      <c r="I68" s="22">
        <f t="shared" si="4"/>
        <v>8260</v>
      </c>
      <c r="J68" s="466">
        <f t="shared" si="5"/>
        <v>140420</v>
      </c>
    </row>
    <row r="69" spans="1:10" s="467" customFormat="1" ht="33" x14ac:dyDescent="0.3">
      <c r="A69" s="461" t="s">
        <v>464</v>
      </c>
      <c r="B69" s="783" t="s">
        <v>1142</v>
      </c>
      <c r="C69" s="781" t="s">
        <v>1337</v>
      </c>
      <c r="D69" s="783" t="s">
        <v>1338</v>
      </c>
      <c r="E69" s="454">
        <v>372</v>
      </c>
      <c r="F69" s="255" t="s">
        <v>149</v>
      </c>
      <c r="G69" s="145">
        <v>52</v>
      </c>
      <c r="H69" s="20">
        <v>67</v>
      </c>
      <c r="I69" s="22">
        <f t="shared" si="4"/>
        <v>79.06</v>
      </c>
      <c r="J69" s="466">
        <f t="shared" si="5"/>
        <v>4111.12</v>
      </c>
    </row>
    <row r="70" spans="1:10" s="467" customFormat="1" ht="33" x14ac:dyDescent="0.3">
      <c r="A70" s="461" t="s">
        <v>465</v>
      </c>
      <c r="B70" s="783"/>
      <c r="C70" s="781"/>
      <c r="D70" s="783"/>
      <c r="E70" s="454">
        <v>372</v>
      </c>
      <c r="F70" s="255" t="s">
        <v>151</v>
      </c>
      <c r="G70" s="145">
        <v>55</v>
      </c>
      <c r="H70" s="20">
        <v>65</v>
      </c>
      <c r="I70" s="22">
        <f t="shared" si="4"/>
        <v>76.7</v>
      </c>
      <c r="J70" s="466">
        <f t="shared" si="5"/>
        <v>4218.5</v>
      </c>
    </row>
    <row r="71" spans="1:10" s="467" customFormat="1" ht="16.5" x14ac:dyDescent="0.3">
      <c r="A71" s="461" t="s">
        <v>466</v>
      </c>
      <c r="B71" s="783"/>
      <c r="C71" s="781"/>
      <c r="D71" s="783"/>
      <c r="E71" s="463"/>
      <c r="F71" s="180" t="s">
        <v>1380</v>
      </c>
      <c r="G71" s="19">
        <v>1200</v>
      </c>
      <c r="H71" s="20">
        <v>47</v>
      </c>
      <c r="I71" s="22">
        <f t="shared" si="4"/>
        <v>55.46</v>
      </c>
      <c r="J71" s="466">
        <f t="shared" si="5"/>
        <v>66552</v>
      </c>
    </row>
    <row r="72" spans="1:10" s="467" customFormat="1" ht="16.5" x14ac:dyDescent="0.3">
      <c r="A72" s="461" t="s">
        <v>467</v>
      </c>
      <c r="B72" s="783"/>
      <c r="C72" s="781"/>
      <c r="D72" s="783"/>
      <c r="E72" s="463">
        <v>372</v>
      </c>
      <c r="F72" s="180" t="s">
        <v>152</v>
      </c>
      <c r="G72" s="19">
        <v>111</v>
      </c>
      <c r="H72" s="20">
        <v>9100</v>
      </c>
      <c r="I72" s="22">
        <f t="shared" si="4"/>
        <v>10738</v>
      </c>
      <c r="J72" s="466">
        <f t="shared" si="5"/>
        <v>1191918</v>
      </c>
    </row>
    <row r="73" spans="1:10" s="467" customFormat="1" ht="33" x14ac:dyDescent="0.3">
      <c r="A73" s="461" t="s">
        <v>468</v>
      </c>
      <c r="B73" s="783"/>
      <c r="C73" s="781"/>
      <c r="D73" s="783"/>
      <c r="E73" s="463"/>
      <c r="F73" s="180" t="s">
        <v>976</v>
      </c>
      <c r="G73" s="19">
        <v>293</v>
      </c>
      <c r="H73" s="20">
        <v>80</v>
      </c>
      <c r="I73" s="22">
        <f t="shared" si="4"/>
        <v>94.4</v>
      </c>
      <c r="J73" s="466">
        <f t="shared" si="5"/>
        <v>27659.200000000001</v>
      </c>
    </row>
    <row r="74" spans="1:10" s="467" customFormat="1" ht="33" x14ac:dyDescent="0.3">
      <c r="A74" s="461" t="s">
        <v>469</v>
      </c>
      <c r="B74" s="783"/>
      <c r="C74" s="781"/>
      <c r="D74" s="783"/>
      <c r="E74" s="463"/>
      <c r="F74" s="180" t="s">
        <v>162</v>
      </c>
      <c r="G74" s="19">
        <v>357</v>
      </c>
      <c r="H74" s="20">
        <v>69</v>
      </c>
      <c r="I74" s="22">
        <f t="shared" si="4"/>
        <v>81.42</v>
      </c>
      <c r="J74" s="466">
        <f t="shared" si="5"/>
        <v>29066.940000000002</v>
      </c>
    </row>
    <row r="75" spans="1:10" s="467" customFormat="1" ht="16.5" x14ac:dyDescent="0.3">
      <c r="A75" s="461" t="s">
        <v>470</v>
      </c>
      <c r="B75" s="783"/>
      <c r="C75" s="781"/>
      <c r="D75" s="783"/>
      <c r="E75" s="463"/>
      <c r="F75" s="180" t="s">
        <v>164</v>
      </c>
      <c r="G75" s="19">
        <v>276</v>
      </c>
      <c r="H75" s="20">
        <v>12</v>
      </c>
      <c r="I75" s="22">
        <f t="shared" si="4"/>
        <v>14.16</v>
      </c>
      <c r="J75" s="466">
        <f t="shared" si="5"/>
        <v>3908.16</v>
      </c>
    </row>
    <row r="76" spans="1:10" s="467" customFormat="1" ht="33" x14ac:dyDescent="0.3">
      <c r="A76" s="461" t="s">
        <v>471</v>
      </c>
      <c r="B76" s="783"/>
      <c r="C76" s="781"/>
      <c r="D76" s="783"/>
      <c r="E76" s="463"/>
      <c r="F76" s="180" t="s">
        <v>978</v>
      </c>
      <c r="G76" s="19">
        <v>25186</v>
      </c>
      <c r="H76" s="20">
        <v>3</v>
      </c>
      <c r="I76" s="22">
        <f t="shared" si="4"/>
        <v>3.54</v>
      </c>
      <c r="J76" s="466">
        <f t="shared" si="5"/>
        <v>89158.44</v>
      </c>
    </row>
    <row r="77" spans="1:10" s="467" customFormat="1" ht="16.5" x14ac:dyDescent="0.3">
      <c r="A77" s="461" t="s">
        <v>472</v>
      </c>
      <c r="B77" s="783"/>
      <c r="C77" s="781"/>
      <c r="D77" s="783"/>
      <c r="E77" s="463"/>
      <c r="F77" s="180" t="s">
        <v>172</v>
      </c>
      <c r="G77" s="19">
        <v>23711</v>
      </c>
      <c r="H77" s="20">
        <v>4</v>
      </c>
      <c r="I77" s="22">
        <f t="shared" si="4"/>
        <v>4.72</v>
      </c>
      <c r="J77" s="466">
        <f t="shared" si="5"/>
        <v>111915.92</v>
      </c>
    </row>
    <row r="78" spans="1:10" s="467" customFormat="1" ht="16.5" x14ac:dyDescent="0.3">
      <c r="A78" s="461" t="s">
        <v>473</v>
      </c>
      <c r="B78" s="783"/>
      <c r="C78" s="781"/>
      <c r="D78" s="783"/>
      <c r="E78" s="463"/>
      <c r="F78" s="180" t="s">
        <v>174</v>
      </c>
      <c r="G78" s="19">
        <v>862</v>
      </c>
      <c r="H78" s="20">
        <v>198</v>
      </c>
      <c r="I78" s="22">
        <f t="shared" si="4"/>
        <v>233.64</v>
      </c>
      <c r="J78" s="466">
        <f t="shared" si="5"/>
        <v>201397.68</v>
      </c>
    </row>
    <row r="79" spans="1:10" s="467" customFormat="1" ht="33" x14ac:dyDescent="0.3">
      <c r="A79" s="461" t="s">
        <v>474</v>
      </c>
      <c r="B79" s="783"/>
      <c r="C79" s="781"/>
      <c r="D79" s="783"/>
      <c r="E79" s="463"/>
      <c r="F79" s="180" t="s">
        <v>979</v>
      </c>
      <c r="G79" s="19">
        <v>446</v>
      </c>
      <c r="H79" s="20">
        <v>101</v>
      </c>
      <c r="I79" s="22">
        <f t="shared" si="4"/>
        <v>119.18</v>
      </c>
      <c r="J79" s="466">
        <f t="shared" si="5"/>
        <v>53154.280000000006</v>
      </c>
    </row>
    <row r="80" spans="1:10" s="467" customFormat="1" ht="16.5" x14ac:dyDescent="0.3">
      <c r="A80" s="461" t="s">
        <v>475</v>
      </c>
      <c r="B80" s="783"/>
      <c r="C80" s="781"/>
      <c r="D80" s="783"/>
      <c r="E80" s="463"/>
      <c r="F80" s="180" t="s">
        <v>178</v>
      </c>
      <c r="G80" s="19">
        <v>269</v>
      </c>
      <c r="H80" s="20">
        <v>314</v>
      </c>
      <c r="I80" s="22">
        <f t="shared" si="4"/>
        <v>370.52</v>
      </c>
      <c r="J80" s="466">
        <f t="shared" si="5"/>
        <v>99669.87999999999</v>
      </c>
    </row>
    <row r="81" spans="1:10" s="467" customFormat="1" ht="16.5" x14ac:dyDescent="0.3">
      <c r="A81" s="461" t="s">
        <v>476</v>
      </c>
      <c r="B81" s="783"/>
      <c r="C81" s="781"/>
      <c r="D81" s="783"/>
      <c r="E81" s="463"/>
      <c r="F81" s="180" t="s">
        <v>980</v>
      </c>
      <c r="G81" s="19">
        <v>373</v>
      </c>
      <c r="H81" s="20">
        <v>56</v>
      </c>
      <c r="I81" s="22">
        <f t="shared" si="4"/>
        <v>66.08</v>
      </c>
      <c r="J81" s="466">
        <f t="shared" si="5"/>
        <v>24647.84</v>
      </c>
    </row>
    <row r="82" spans="1:10" s="467" customFormat="1" ht="16.5" x14ac:dyDescent="0.3">
      <c r="A82" s="461" t="s">
        <v>477</v>
      </c>
      <c r="B82" s="783"/>
      <c r="C82" s="781"/>
      <c r="D82" s="783"/>
      <c r="E82" s="463"/>
      <c r="F82" s="180" t="s">
        <v>981</v>
      </c>
      <c r="G82" s="19">
        <v>826</v>
      </c>
      <c r="H82" s="20">
        <v>69</v>
      </c>
      <c r="I82" s="22">
        <f t="shared" si="4"/>
        <v>81.42</v>
      </c>
      <c r="J82" s="466">
        <f t="shared" si="5"/>
        <v>67252.92</v>
      </c>
    </row>
    <row r="83" spans="1:10" s="467" customFormat="1" ht="33" x14ac:dyDescent="0.3">
      <c r="A83" s="461" t="s">
        <v>478</v>
      </c>
      <c r="B83" s="783"/>
      <c r="C83" s="781"/>
      <c r="D83" s="783"/>
      <c r="E83" s="463"/>
      <c r="F83" s="180" t="s">
        <v>982</v>
      </c>
      <c r="G83" s="19">
        <v>1711</v>
      </c>
      <c r="H83" s="20">
        <v>27</v>
      </c>
      <c r="I83" s="22">
        <f t="shared" ref="I83:I90" si="6">H83*0.18+H83</f>
        <v>31.86</v>
      </c>
      <c r="J83" s="466">
        <f t="shared" ref="J83:J90" si="7">I83*G83</f>
        <v>54512.46</v>
      </c>
    </row>
    <row r="84" spans="1:10" s="467" customFormat="1" ht="33" x14ac:dyDescent="0.3">
      <c r="A84" s="461" t="s">
        <v>479</v>
      </c>
      <c r="B84" s="783" t="s">
        <v>1142</v>
      </c>
      <c r="C84" s="726" t="s">
        <v>1093</v>
      </c>
      <c r="D84" s="783" t="s">
        <v>1341</v>
      </c>
      <c r="E84" s="463" t="s">
        <v>462</v>
      </c>
      <c r="F84" s="201" t="s">
        <v>1091</v>
      </c>
      <c r="G84" s="150">
        <v>24</v>
      </c>
      <c r="H84" s="465">
        <v>28892</v>
      </c>
      <c r="I84" s="22">
        <f t="shared" si="6"/>
        <v>34092.559999999998</v>
      </c>
      <c r="J84" s="466">
        <f t="shared" si="7"/>
        <v>818221.44</v>
      </c>
    </row>
    <row r="85" spans="1:10" s="467" customFormat="1" ht="33" x14ac:dyDescent="0.3">
      <c r="A85" s="461" t="s">
        <v>480</v>
      </c>
      <c r="B85" s="783"/>
      <c r="C85" s="726"/>
      <c r="D85" s="783"/>
      <c r="E85" s="463" t="s">
        <v>462</v>
      </c>
      <c r="F85" s="201" t="s">
        <v>1092</v>
      </c>
      <c r="G85" s="150">
        <v>24</v>
      </c>
      <c r="H85" s="465">
        <v>4546</v>
      </c>
      <c r="I85" s="22">
        <f t="shared" si="6"/>
        <v>5364.28</v>
      </c>
      <c r="J85" s="466">
        <f t="shared" si="7"/>
        <v>128742.72</v>
      </c>
    </row>
    <row r="86" spans="1:10" s="467" customFormat="1" ht="49.5" x14ac:dyDescent="0.3">
      <c r="A86" s="461" t="s">
        <v>481</v>
      </c>
      <c r="B86" s="730" t="s">
        <v>1142</v>
      </c>
      <c r="C86" s="727" t="s">
        <v>1095</v>
      </c>
      <c r="D86" s="794" t="s">
        <v>1340</v>
      </c>
      <c r="E86" s="463" t="s">
        <v>419</v>
      </c>
      <c r="F86" s="201" t="s">
        <v>1094</v>
      </c>
      <c r="G86" s="150">
        <v>17</v>
      </c>
      <c r="H86" s="465">
        <v>170841.42</v>
      </c>
      <c r="I86" s="22">
        <f t="shared" si="6"/>
        <v>201592.87560000003</v>
      </c>
      <c r="J86" s="466">
        <f t="shared" si="7"/>
        <v>3427078.8852000004</v>
      </c>
    </row>
    <row r="87" spans="1:10" s="467" customFormat="1" ht="45.75" x14ac:dyDescent="0.3">
      <c r="A87" s="461" t="s">
        <v>482</v>
      </c>
      <c r="B87" s="731"/>
      <c r="C87" s="728"/>
      <c r="D87" s="795"/>
      <c r="E87" s="463" t="s">
        <v>426</v>
      </c>
      <c r="F87" s="505" t="s">
        <v>1439</v>
      </c>
      <c r="G87" s="150">
        <v>24</v>
      </c>
      <c r="H87" s="465">
        <v>51175</v>
      </c>
      <c r="I87" s="22">
        <f t="shared" si="6"/>
        <v>60386.5</v>
      </c>
      <c r="J87" s="466">
        <f t="shared" si="7"/>
        <v>1449276</v>
      </c>
    </row>
    <row r="88" spans="1:10" s="467" customFormat="1" ht="45.75" x14ac:dyDescent="0.3">
      <c r="A88" s="461" t="s">
        <v>483</v>
      </c>
      <c r="B88" s="731"/>
      <c r="C88" s="728"/>
      <c r="D88" s="795"/>
      <c r="E88" s="463" t="s">
        <v>404</v>
      </c>
      <c r="F88" s="505" t="s">
        <v>1440</v>
      </c>
      <c r="G88" s="150">
        <v>2</v>
      </c>
      <c r="H88" s="465">
        <v>114425</v>
      </c>
      <c r="I88" s="22">
        <f t="shared" si="6"/>
        <v>135021.5</v>
      </c>
      <c r="J88" s="466">
        <f t="shared" si="7"/>
        <v>270043</v>
      </c>
    </row>
    <row r="89" spans="1:10" s="467" customFormat="1" ht="45.75" x14ac:dyDescent="0.3">
      <c r="A89" s="461" t="s">
        <v>484</v>
      </c>
      <c r="B89" s="732"/>
      <c r="C89" s="729"/>
      <c r="D89" s="793"/>
      <c r="E89" s="463" t="s">
        <v>407</v>
      </c>
      <c r="F89" s="505" t="s">
        <v>1441</v>
      </c>
      <c r="G89" s="150">
        <v>5</v>
      </c>
      <c r="H89" s="465">
        <v>114425</v>
      </c>
      <c r="I89" s="22">
        <f t="shared" si="6"/>
        <v>135021.5</v>
      </c>
      <c r="J89" s="466">
        <f t="shared" si="7"/>
        <v>675107.5</v>
      </c>
    </row>
    <row r="90" spans="1:10" s="467" customFormat="1" ht="49.5" x14ac:dyDescent="0.3">
      <c r="A90" s="461" t="s">
        <v>485</v>
      </c>
      <c r="B90" s="334" t="s">
        <v>1142</v>
      </c>
      <c r="C90" s="316" t="s">
        <v>1339</v>
      </c>
      <c r="D90" s="334" t="s">
        <v>1335</v>
      </c>
      <c r="E90" s="463"/>
      <c r="F90" s="180" t="s">
        <v>1231</v>
      </c>
      <c r="G90" s="19">
        <v>20</v>
      </c>
      <c r="H90" s="20">
        <v>4694.95</v>
      </c>
      <c r="I90" s="22">
        <f t="shared" si="6"/>
        <v>5540.0409999999993</v>
      </c>
      <c r="J90" s="466">
        <f t="shared" si="7"/>
        <v>110800.81999999998</v>
      </c>
    </row>
    <row r="91" spans="1:10" s="467" customFormat="1" ht="16.5" x14ac:dyDescent="0.3">
      <c r="A91" s="461" t="s">
        <v>486</v>
      </c>
      <c r="B91" s="794" t="s">
        <v>1299</v>
      </c>
      <c r="C91" s="730" t="s">
        <v>1351</v>
      </c>
      <c r="D91" s="794" t="s">
        <v>1330</v>
      </c>
      <c r="E91" s="20"/>
      <c r="F91" s="21"/>
      <c r="G91" s="22"/>
      <c r="H91" s="466"/>
      <c r="I91" s="297"/>
      <c r="J91" s="297"/>
    </row>
    <row r="92" spans="1:10" s="467" customFormat="1" ht="30.75" x14ac:dyDescent="0.3">
      <c r="A92" s="461" t="s">
        <v>487</v>
      </c>
      <c r="B92" s="795"/>
      <c r="C92" s="731"/>
      <c r="D92" s="795"/>
      <c r="E92" s="454" t="s">
        <v>502</v>
      </c>
      <c r="F92" s="455" t="s">
        <v>960</v>
      </c>
      <c r="G92" s="456">
        <v>1</v>
      </c>
      <c r="H92" s="20">
        <v>156146.49</v>
      </c>
      <c r="I92" s="22">
        <f t="shared" ref="I92:I123" si="8">H92*0.18+H92</f>
        <v>184252.85819999999</v>
      </c>
      <c r="J92" s="466">
        <f t="shared" ref="J92:J123" si="9">I92*G92</f>
        <v>184252.85819999999</v>
      </c>
    </row>
    <row r="93" spans="1:10" s="467" customFormat="1" ht="30.75" x14ac:dyDescent="0.3">
      <c r="A93" s="461" t="s">
        <v>488</v>
      </c>
      <c r="B93" s="795"/>
      <c r="C93" s="731"/>
      <c r="D93" s="795"/>
      <c r="E93" s="454" t="s">
        <v>522</v>
      </c>
      <c r="F93" s="455" t="s">
        <v>1489</v>
      </c>
      <c r="G93" s="456">
        <v>59</v>
      </c>
      <c r="H93" s="20">
        <v>50775.05</v>
      </c>
      <c r="I93" s="22">
        <f t="shared" si="8"/>
        <v>59914.559000000001</v>
      </c>
      <c r="J93" s="466">
        <f t="shared" si="9"/>
        <v>3534958.9810000001</v>
      </c>
    </row>
    <row r="94" spans="1:10" s="467" customFormat="1" ht="16.5" x14ac:dyDescent="0.3">
      <c r="A94" s="461" t="s">
        <v>489</v>
      </c>
      <c r="B94" s="793"/>
      <c r="C94" s="732"/>
      <c r="D94" s="793"/>
      <c r="E94" s="463" t="s">
        <v>412</v>
      </c>
      <c r="F94" s="273" t="s">
        <v>962</v>
      </c>
      <c r="G94" s="464">
        <v>2</v>
      </c>
      <c r="H94" s="20">
        <v>106606.41</v>
      </c>
      <c r="I94" s="22">
        <f t="shared" si="8"/>
        <v>125795.5638</v>
      </c>
      <c r="J94" s="466">
        <f t="shared" si="9"/>
        <v>251591.12760000001</v>
      </c>
    </row>
    <row r="95" spans="1:10" s="467" customFormat="1" ht="49.5" x14ac:dyDescent="0.3">
      <c r="A95" s="461" t="s">
        <v>490</v>
      </c>
      <c r="B95" s="783" t="s">
        <v>1293</v>
      </c>
      <c r="C95" s="726" t="s">
        <v>84</v>
      </c>
      <c r="D95" s="783" t="s">
        <v>1334</v>
      </c>
      <c r="E95" s="463" t="s">
        <v>404</v>
      </c>
      <c r="F95" s="180" t="s">
        <v>814</v>
      </c>
      <c r="G95" s="19">
        <v>1</v>
      </c>
      <c r="H95" s="20">
        <v>6640</v>
      </c>
      <c r="I95" s="22">
        <f t="shared" si="8"/>
        <v>7835.2</v>
      </c>
      <c r="J95" s="466">
        <f t="shared" si="9"/>
        <v>7835.2</v>
      </c>
    </row>
    <row r="96" spans="1:10" s="467" customFormat="1" ht="16.5" x14ac:dyDescent="0.3">
      <c r="A96" s="461" t="s">
        <v>491</v>
      </c>
      <c r="B96" s="783"/>
      <c r="C96" s="726"/>
      <c r="D96" s="783"/>
      <c r="E96" s="463"/>
      <c r="F96" s="180" t="s">
        <v>1477</v>
      </c>
      <c r="G96" s="19">
        <v>1</v>
      </c>
      <c r="H96" s="20">
        <v>7836</v>
      </c>
      <c r="I96" s="22">
        <f t="shared" si="8"/>
        <v>9246.48</v>
      </c>
      <c r="J96" s="466">
        <f t="shared" si="9"/>
        <v>9246.48</v>
      </c>
    </row>
    <row r="97" spans="1:10" s="467" customFormat="1" ht="49.5" x14ac:dyDescent="0.3">
      <c r="A97" s="461" t="s">
        <v>492</v>
      </c>
      <c r="B97" s="783"/>
      <c r="C97" s="726"/>
      <c r="D97" s="783"/>
      <c r="E97" s="463" t="s">
        <v>403</v>
      </c>
      <c r="F97" s="180" t="s">
        <v>815</v>
      </c>
      <c r="G97" s="19">
        <v>1</v>
      </c>
      <c r="H97" s="20">
        <v>10496</v>
      </c>
      <c r="I97" s="22">
        <f t="shared" si="8"/>
        <v>12385.28</v>
      </c>
      <c r="J97" s="466">
        <f t="shared" si="9"/>
        <v>12385.28</v>
      </c>
    </row>
    <row r="98" spans="1:10" s="467" customFormat="1" ht="33" x14ac:dyDescent="0.3">
      <c r="A98" s="461" t="s">
        <v>493</v>
      </c>
      <c r="B98" s="334" t="s">
        <v>1257</v>
      </c>
      <c r="C98" s="316" t="s">
        <v>1001</v>
      </c>
      <c r="D98" s="334"/>
      <c r="E98" s="463" t="s">
        <v>403</v>
      </c>
      <c r="F98" s="180" t="s">
        <v>817</v>
      </c>
      <c r="G98" s="19">
        <v>1</v>
      </c>
      <c r="H98" s="20">
        <v>47500</v>
      </c>
      <c r="I98" s="22">
        <f t="shared" si="8"/>
        <v>56050</v>
      </c>
      <c r="J98" s="466">
        <f t="shared" si="9"/>
        <v>56050</v>
      </c>
    </row>
    <row r="99" spans="1:10" s="467" customFormat="1" ht="66" x14ac:dyDescent="0.3">
      <c r="A99" s="461" t="s">
        <v>494</v>
      </c>
      <c r="B99" s="334" t="s">
        <v>1469</v>
      </c>
      <c r="C99" s="459" t="s">
        <v>955</v>
      </c>
      <c r="D99" s="334" t="s">
        <v>1346</v>
      </c>
      <c r="E99" s="463"/>
      <c r="F99" s="180" t="s">
        <v>1472</v>
      </c>
      <c r="G99" s="19">
        <v>388</v>
      </c>
      <c r="H99" s="20">
        <v>34239.15</v>
      </c>
      <c r="I99" s="22">
        <f t="shared" si="8"/>
        <v>40402.197</v>
      </c>
      <c r="J99" s="466">
        <f t="shared" si="9"/>
        <v>15676052.436000001</v>
      </c>
    </row>
    <row r="100" spans="1:10" s="467" customFormat="1" ht="16.5" x14ac:dyDescent="0.3">
      <c r="A100" s="461" t="s">
        <v>495</v>
      </c>
      <c r="B100" s="783" t="s">
        <v>1347</v>
      </c>
      <c r="C100" s="781" t="s">
        <v>1348</v>
      </c>
      <c r="D100" s="783" t="s">
        <v>1346</v>
      </c>
      <c r="E100" s="463" t="s">
        <v>1442</v>
      </c>
      <c r="F100" s="180" t="s">
        <v>358</v>
      </c>
      <c r="G100" s="151">
        <v>112</v>
      </c>
      <c r="H100" s="20">
        <v>23925</v>
      </c>
      <c r="I100" s="22">
        <f t="shared" si="8"/>
        <v>28231.5</v>
      </c>
      <c r="J100" s="466">
        <f t="shared" si="9"/>
        <v>3161928</v>
      </c>
    </row>
    <row r="101" spans="1:10" s="467" customFormat="1" ht="16.5" x14ac:dyDescent="0.3">
      <c r="A101" s="461" t="s">
        <v>496</v>
      </c>
      <c r="B101" s="783"/>
      <c r="C101" s="781"/>
      <c r="D101" s="783"/>
      <c r="E101" s="463" t="s">
        <v>1443</v>
      </c>
      <c r="F101" s="180" t="s">
        <v>1470</v>
      </c>
      <c r="G101" s="151">
        <v>2418</v>
      </c>
      <c r="H101" s="20">
        <v>5490</v>
      </c>
      <c r="I101" s="22">
        <f t="shared" si="8"/>
        <v>6478.2</v>
      </c>
      <c r="J101" s="466">
        <f t="shared" si="9"/>
        <v>15664287.6</v>
      </c>
    </row>
    <row r="102" spans="1:10" s="467" customFormat="1" ht="16.5" x14ac:dyDescent="0.3">
      <c r="A102" s="461" t="s">
        <v>497</v>
      </c>
      <c r="B102" s="783"/>
      <c r="C102" s="781"/>
      <c r="D102" s="783"/>
      <c r="E102" s="463" t="s">
        <v>552</v>
      </c>
      <c r="F102" s="180" t="s">
        <v>1473</v>
      </c>
      <c r="G102" s="151">
        <v>18</v>
      </c>
      <c r="H102" s="20">
        <v>72250</v>
      </c>
      <c r="I102" s="22">
        <f t="shared" si="8"/>
        <v>85255</v>
      </c>
      <c r="J102" s="466">
        <f t="shared" si="9"/>
        <v>1534590</v>
      </c>
    </row>
    <row r="103" spans="1:10" s="467" customFormat="1" ht="16.5" x14ac:dyDescent="0.3">
      <c r="A103" s="461" t="s">
        <v>498</v>
      </c>
      <c r="B103" s="783"/>
      <c r="C103" s="781"/>
      <c r="D103" s="783"/>
      <c r="E103" s="463" t="s">
        <v>1444</v>
      </c>
      <c r="F103" s="180" t="s">
        <v>354</v>
      </c>
      <c r="G103" s="151">
        <v>812</v>
      </c>
      <c r="H103" s="20">
        <v>16850</v>
      </c>
      <c r="I103" s="22">
        <f t="shared" si="8"/>
        <v>19883</v>
      </c>
      <c r="J103" s="466">
        <f t="shared" si="9"/>
        <v>16144996</v>
      </c>
    </row>
    <row r="104" spans="1:10" s="467" customFormat="1" ht="16.5" x14ac:dyDescent="0.3">
      <c r="A104" s="461" t="s">
        <v>499</v>
      </c>
      <c r="B104" s="783" t="s">
        <v>1295</v>
      </c>
      <c r="C104" s="726" t="s">
        <v>1051</v>
      </c>
      <c r="D104" s="783" t="s">
        <v>1346</v>
      </c>
      <c r="E104" s="463" t="s">
        <v>1446</v>
      </c>
      <c r="F104" s="180" t="s">
        <v>1471</v>
      </c>
      <c r="G104" s="19">
        <v>1595</v>
      </c>
      <c r="H104" s="20">
        <v>24456.6</v>
      </c>
      <c r="I104" s="22">
        <f t="shared" si="8"/>
        <v>28858.787999999997</v>
      </c>
      <c r="J104" s="466">
        <f t="shared" si="9"/>
        <v>46029766.859999992</v>
      </c>
    </row>
    <row r="105" spans="1:10" s="467" customFormat="1" ht="16.5" x14ac:dyDescent="0.3">
      <c r="A105" s="461" t="s">
        <v>500</v>
      </c>
      <c r="B105" s="783"/>
      <c r="C105" s="726"/>
      <c r="D105" s="783"/>
      <c r="E105" s="463" t="s">
        <v>1445</v>
      </c>
      <c r="F105" s="180" t="s">
        <v>1474</v>
      </c>
      <c r="G105" s="19">
        <v>2371</v>
      </c>
      <c r="H105" s="20">
        <v>8437.5</v>
      </c>
      <c r="I105" s="22">
        <f t="shared" si="8"/>
        <v>9956.25</v>
      </c>
      <c r="J105" s="466">
        <f t="shared" si="9"/>
        <v>23606268.75</v>
      </c>
    </row>
    <row r="106" spans="1:10" s="467" customFormat="1" ht="16.5" x14ac:dyDescent="0.3">
      <c r="A106" s="461" t="s">
        <v>501</v>
      </c>
      <c r="B106" s="783" t="s">
        <v>1296</v>
      </c>
      <c r="C106" s="781" t="s">
        <v>93</v>
      </c>
      <c r="D106" s="783" t="s">
        <v>1346</v>
      </c>
      <c r="E106" s="463" t="s">
        <v>1447</v>
      </c>
      <c r="F106" s="180" t="s">
        <v>1475</v>
      </c>
      <c r="G106" s="19">
        <v>3389</v>
      </c>
      <c r="H106" s="20">
        <v>7336.8</v>
      </c>
      <c r="I106" s="22">
        <f t="shared" si="8"/>
        <v>8657.4240000000009</v>
      </c>
      <c r="J106" s="466">
        <f t="shared" si="9"/>
        <v>29340009.936000004</v>
      </c>
    </row>
    <row r="107" spans="1:10" s="467" customFormat="1" ht="16.5" x14ac:dyDescent="0.3">
      <c r="A107" s="461" t="s">
        <v>502</v>
      </c>
      <c r="B107" s="783"/>
      <c r="C107" s="781"/>
      <c r="D107" s="783"/>
      <c r="E107" s="463" t="s">
        <v>1448</v>
      </c>
      <c r="F107" s="180" t="s">
        <v>1476</v>
      </c>
      <c r="G107" s="19">
        <v>598</v>
      </c>
      <c r="H107" s="20">
        <v>5502.6</v>
      </c>
      <c r="I107" s="22">
        <f t="shared" si="8"/>
        <v>6493.0680000000002</v>
      </c>
      <c r="J107" s="466">
        <f t="shared" si="9"/>
        <v>3882854.6640000003</v>
      </c>
    </row>
    <row r="108" spans="1:10" s="467" customFormat="1" ht="16.5" x14ac:dyDescent="0.3">
      <c r="A108" s="461" t="s">
        <v>503</v>
      </c>
      <c r="B108" s="783" t="s">
        <v>1298</v>
      </c>
      <c r="C108" s="781" t="s">
        <v>1343</v>
      </c>
      <c r="D108" s="783" t="s">
        <v>1344</v>
      </c>
      <c r="E108" s="463"/>
      <c r="F108" s="180" t="s">
        <v>820</v>
      </c>
      <c r="G108" s="19">
        <v>54</v>
      </c>
      <c r="H108" s="20">
        <v>937</v>
      </c>
      <c r="I108" s="22">
        <f t="shared" si="8"/>
        <v>1105.6600000000001</v>
      </c>
      <c r="J108" s="466">
        <f t="shared" si="9"/>
        <v>59705.640000000007</v>
      </c>
    </row>
    <row r="109" spans="1:10" s="467" customFormat="1" ht="16.5" x14ac:dyDescent="0.3">
      <c r="A109" s="461" t="s">
        <v>504</v>
      </c>
      <c r="B109" s="783"/>
      <c r="C109" s="781"/>
      <c r="D109" s="783"/>
      <c r="E109" s="463"/>
      <c r="F109" s="180" t="s">
        <v>821</v>
      </c>
      <c r="G109" s="19">
        <v>290</v>
      </c>
      <c r="H109" s="20">
        <v>19500</v>
      </c>
      <c r="I109" s="22">
        <f t="shared" si="8"/>
        <v>23010</v>
      </c>
      <c r="J109" s="466">
        <f t="shared" si="9"/>
        <v>6672900</v>
      </c>
    </row>
    <row r="110" spans="1:10" s="467" customFormat="1" ht="16.5" x14ac:dyDescent="0.3">
      <c r="A110" s="461" t="s">
        <v>505</v>
      </c>
      <c r="B110" s="783"/>
      <c r="C110" s="781"/>
      <c r="D110" s="783"/>
      <c r="E110" s="463"/>
      <c r="F110" s="180" t="s">
        <v>822</v>
      </c>
      <c r="G110" s="19">
        <v>14</v>
      </c>
      <c r="H110" s="20">
        <v>195</v>
      </c>
      <c r="I110" s="22">
        <f t="shared" si="8"/>
        <v>230.1</v>
      </c>
      <c r="J110" s="466">
        <f t="shared" si="9"/>
        <v>3221.4</v>
      </c>
    </row>
    <row r="111" spans="1:10" s="467" customFormat="1" ht="49.5" x14ac:dyDescent="0.3">
      <c r="A111" s="461" t="s">
        <v>506</v>
      </c>
      <c r="B111" s="783" t="s">
        <v>1298</v>
      </c>
      <c r="C111" s="781" t="s">
        <v>1355</v>
      </c>
      <c r="D111" s="783" t="s">
        <v>1349</v>
      </c>
      <c r="E111" s="463"/>
      <c r="F111" s="180" t="s">
        <v>1384</v>
      </c>
      <c r="G111" s="19">
        <v>2380</v>
      </c>
      <c r="H111" s="250">
        <v>26500</v>
      </c>
      <c r="I111" s="22">
        <f t="shared" si="8"/>
        <v>31270</v>
      </c>
      <c r="J111" s="466">
        <f t="shared" si="9"/>
        <v>74422600</v>
      </c>
    </row>
    <row r="112" spans="1:10" s="467" customFormat="1" ht="66" x14ac:dyDescent="0.3">
      <c r="A112" s="461" t="s">
        <v>507</v>
      </c>
      <c r="B112" s="783"/>
      <c r="C112" s="781"/>
      <c r="D112" s="783"/>
      <c r="E112" s="463"/>
      <c r="F112" s="180" t="s">
        <v>1385</v>
      </c>
      <c r="G112" s="19">
        <v>238</v>
      </c>
      <c r="H112" s="250">
        <v>24600</v>
      </c>
      <c r="I112" s="22">
        <f t="shared" si="8"/>
        <v>29028</v>
      </c>
      <c r="J112" s="466">
        <f t="shared" si="9"/>
        <v>6908664</v>
      </c>
    </row>
    <row r="113" spans="1:10" s="467" customFormat="1" ht="82.5" x14ac:dyDescent="0.3">
      <c r="A113" s="461" t="s">
        <v>508</v>
      </c>
      <c r="B113" s="783"/>
      <c r="C113" s="781"/>
      <c r="D113" s="783"/>
      <c r="E113" s="463"/>
      <c r="F113" s="180" t="s">
        <v>1386</v>
      </c>
      <c r="G113" s="19">
        <v>724</v>
      </c>
      <c r="H113" s="250">
        <v>9990</v>
      </c>
      <c r="I113" s="22">
        <f t="shared" si="8"/>
        <v>11788.2</v>
      </c>
      <c r="J113" s="466">
        <f t="shared" si="9"/>
        <v>8534656.8000000007</v>
      </c>
    </row>
    <row r="114" spans="1:10" s="467" customFormat="1" ht="16.5" x14ac:dyDescent="0.3">
      <c r="A114" s="461" t="s">
        <v>509</v>
      </c>
      <c r="B114" s="783"/>
      <c r="C114" s="781"/>
      <c r="D114" s="783"/>
      <c r="E114" s="463"/>
      <c r="F114" s="180" t="s">
        <v>1387</v>
      </c>
      <c r="G114" s="19">
        <v>2380</v>
      </c>
      <c r="H114" s="250">
        <v>3200</v>
      </c>
      <c r="I114" s="22">
        <f t="shared" si="8"/>
        <v>3776</v>
      </c>
      <c r="J114" s="466">
        <f t="shared" si="9"/>
        <v>8986880</v>
      </c>
    </row>
    <row r="115" spans="1:10" s="467" customFormat="1" ht="16.5" x14ac:dyDescent="0.3">
      <c r="A115" s="461" t="s">
        <v>510</v>
      </c>
      <c r="B115" s="783"/>
      <c r="C115" s="781"/>
      <c r="D115" s="783"/>
      <c r="E115" s="463"/>
      <c r="F115" s="180" t="s">
        <v>1388</v>
      </c>
      <c r="G115" s="19">
        <v>2380</v>
      </c>
      <c r="H115" s="250">
        <v>1990</v>
      </c>
      <c r="I115" s="22">
        <f t="shared" si="8"/>
        <v>2348.1999999999998</v>
      </c>
      <c r="J115" s="466">
        <f t="shared" si="9"/>
        <v>5588716</v>
      </c>
    </row>
    <row r="116" spans="1:10" s="467" customFormat="1" ht="33" x14ac:dyDescent="0.3">
      <c r="A116" s="461" t="s">
        <v>511</v>
      </c>
      <c r="B116" s="783" t="s">
        <v>1298</v>
      </c>
      <c r="C116" s="726" t="s">
        <v>1230</v>
      </c>
      <c r="D116" s="710"/>
      <c r="E116" s="498"/>
      <c r="F116" s="180" t="s">
        <v>1256</v>
      </c>
      <c r="G116" s="19">
        <v>1</v>
      </c>
      <c r="H116" s="20">
        <v>2795</v>
      </c>
      <c r="I116" s="22">
        <f t="shared" si="8"/>
        <v>3298.1</v>
      </c>
      <c r="J116" s="466">
        <f t="shared" si="9"/>
        <v>3298.1</v>
      </c>
    </row>
    <row r="117" spans="1:10" s="467" customFormat="1" ht="33" x14ac:dyDescent="0.3">
      <c r="A117" s="461" t="s">
        <v>512</v>
      </c>
      <c r="B117" s="783"/>
      <c r="C117" s="726"/>
      <c r="D117" s="710"/>
      <c r="E117" s="498"/>
      <c r="F117" s="180" t="s">
        <v>1255</v>
      </c>
      <c r="G117" s="19">
        <v>1</v>
      </c>
      <c r="H117" s="20">
        <v>3300</v>
      </c>
      <c r="I117" s="22">
        <f t="shared" si="8"/>
        <v>3894</v>
      </c>
      <c r="J117" s="466">
        <f t="shared" si="9"/>
        <v>3894</v>
      </c>
    </row>
    <row r="118" spans="1:10" s="467" customFormat="1" ht="49.5" x14ac:dyDescent="0.3">
      <c r="A118" s="461" t="s">
        <v>513</v>
      </c>
      <c r="B118" s="783" t="s">
        <v>1297</v>
      </c>
      <c r="C118" s="781" t="s">
        <v>1350</v>
      </c>
      <c r="D118" s="783" t="s">
        <v>1349</v>
      </c>
      <c r="E118" s="463"/>
      <c r="F118" s="180" t="s">
        <v>1381</v>
      </c>
      <c r="G118" s="19">
        <v>2370</v>
      </c>
      <c r="H118" s="250">
        <v>9650</v>
      </c>
      <c r="I118" s="22">
        <f t="shared" si="8"/>
        <v>11387</v>
      </c>
      <c r="J118" s="466">
        <f t="shared" si="9"/>
        <v>26987190</v>
      </c>
    </row>
    <row r="119" spans="1:10" s="467" customFormat="1" ht="49.5" x14ac:dyDescent="0.3">
      <c r="A119" s="461" t="s">
        <v>514</v>
      </c>
      <c r="B119" s="783"/>
      <c r="C119" s="781"/>
      <c r="D119" s="783"/>
      <c r="E119" s="463"/>
      <c r="F119" s="180" t="s">
        <v>1382</v>
      </c>
      <c r="G119" s="19">
        <v>237</v>
      </c>
      <c r="H119" s="250"/>
      <c r="I119" s="22">
        <f t="shared" si="8"/>
        <v>0</v>
      </c>
      <c r="J119" s="466">
        <f t="shared" si="9"/>
        <v>0</v>
      </c>
    </row>
    <row r="120" spans="1:10" s="467" customFormat="1" ht="82.5" x14ac:dyDescent="0.3">
      <c r="A120" s="461" t="s">
        <v>515</v>
      </c>
      <c r="B120" s="783"/>
      <c r="C120" s="781"/>
      <c r="D120" s="783"/>
      <c r="E120" s="463"/>
      <c r="F120" s="180" t="s">
        <v>1383</v>
      </c>
      <c r="G120" s="19">
        <v>721</v>
      </c>
      <c r="H120" s="250">
        <v>5400</v>
      </c>
      <c r="I120" s="22">
        <f t="shared" si="8"/>
        <v>6372</v>
      </c>
      <c r="J120" s="466">
        <f t="shared" si="9"/>
        <v>4594212</v>
      </c>
    </row>
    <row r="121" spans="1:10" s="467" customFormat="1" ht="49.5" x14ac:dyDescent="0.3">
      <c r="A121" s="461" t="s">
        <v>516</v>
      </c>
      <c r="B121" s="334" t="s">
        <v>1304</v>
      </c>
      <c r="C121" s="316" t="s">
        <v>1358</v>
      </c>
      <c r="D121" s="334" t="s">
        <v>1344</v>
      </c>
      <c r="E121" s="463"/>
      <c r="F121" s="201" t="s">
        <v>1145</v>
      </c>
      <c r="G121" s="150">
        <v>490</v>
      </c>
      <c r="H121" s="250">
        <v>38890</v>
      </c>
      <c r="I121" s="22">
        <f t="shared" si="8"/>
        <v>45890.2</v>
      </c>
      <c r="J121" s="466">
        <f t="shared" si="9"/>
        <v>22486198</v>
      </c>
    </row>
    <row r="122" spans="1:10" s="467" customFormat="1" ht="33" x14ac:dyDescent="0.3">
      <c r="A122" s="461" t="s">
        <v>517</v>
      </c>
      <c r="B122" s="783" t="s">
        <v>1127</v>
      </c>
      <c r="C122" s="781" t="s">
        <v>1342</v>
      </c>
      <c r="D122" s="783" t="s">
        <v>1344</v>
      </c>
      <c r="E122" s="463"/>
      <c r="F122" s="201" t="s">
        <v>1111</v>
      </c>
      <c r="G122" s="150">
        <v>2</v>
      </c>
      <c r="H122" s="250">
        <v>450</v>
      </c>
      <c r="I122" s="22">
        <f t="shared" si="8"/>
        <v>531</v>
      </c>
      <c r="J122" s="466">
        <f t="shared" si="9"/>
        <v>1062</v>
      </c>
    </row>
    <row r="123" spans="1:10" s="467" customFormat="1" ht="16.5" x14ac:dyDescent="0.3">
      <c r="A123" s="461" t="s">
        <v>518</v>
      </c>
      <c r="B123" s="783"/>
      <c r="C123" s="781"/>
      <c r="D123" s="783"/>
      <c r="E123" s="463"/>
      <c r="F123" s="201" t="s">
        <v>1113</v>
      </c>
      <c r="G123" s="150">
        <v>2</v>
      </c>
      <c r="H123" s="250">
        <v>330</v>
      </c>
      <c r="I123" s="22">
        <f t="shared" si="8"/>
        <v>389.4</v>
      </c>
      <c r="J123" s="466">
        <f t="shared" si="9"/>
        <v>778.8</v>
      </c>
    </row>
    <row r="124" spans="1:10" s="467" customFormat="1" ht="16.5" x14ac:dyDescent="0.3">
      <c r="A124" s="461" t="s">
        <v>519</v>
      </c>
      <c r="B124" s="783"/>
      <c r="C124" s="781"/>
      <c r="D124" s="783"/>
      <c r="E124" s="463"/>
      <c r="F124" s="201" t="s">
        <v>1114</v>
      </c>
      <c r="G124" s="150">
        <v>2</v>
      </c>
      <c r="H124" s="250">
        <v>185.46</v>
      </c>
      <c r="I124" s="22">
        <f t="shared" ref="I124:I155" si="10">H124*0.18+H124</f>
        <v>218.84280000000001</v>
      </c>
      <c r="J124" s="466">
        <f t="shared" ref="J124:J155" si="11">I124*G124</f>
        <v>437.68560000000002</v>
      </c>
    </row>
    <row r="125" spans="1:10" s="467" customFormat="1" ht="16.5" x14ac:dyDescent="0.3">
      <c r="A125" s="461" t="s">
        <v>520</v>
      </c>
      <c r="B125" s="783"/>
      <c r="C125" s="781"/>
      <c r="D125" s="783"/>
      <c r="E125" s="463"/>
      <c r="F125" s="201" t="s">
        <v>1115</v>
      </c>
      <c r="G125" s="150">
        <v>2</v>
      </c>
      <c r="H125" s="250">
        <v>127.1</v>
      </c>
      <c r="I125" s="22">
        <f t="shared" si="10"/>
        <v>149.97799999999998</v>
      </c>
      <c r="J125" s="466">
        <f t="shared" si="11"/>
        <v>299.95599999999996</v>
      </c>
    </row>
    <row r="126" spans="1:10" s="467" customFormat="1" ht="16.5" x14ac:dyDescent="0.3">
      <c r="A126" s="461" t="s">
        <v>521</v>
      </c>
      <c r="B126" s="783"/>
      <c r="C126" s="781"/>
      <c r="D126" s="783"/>
      <c r="E126" s="463"/>
      <c r="F126" s="201" t="s">
        <v>1116</v>
      </c>
      <c r="G126" s="150">
        <v>2</v>
      </c>
      <c r="H126" s="250">
        <v>52.48</v>
      </c>
      <c r="I126" s="22">
        <f t="shared" si="10"/>
        <v>61.926399999999994</v>
      </c>
      <c r="J126" s="466">
        <f t="shared" si="11"/>
        <v>123.85279999999999</v>
      </c>
    </row>
    <row r="127" spans="1:10" s="467" customFormat="1" ht="33" x14ac:dyDescent="0.3">
      <c r="A127" s="461" t="s">
        <v>522</v>
      </c>
      <c r="B127" s="783"/>
      <c r="C127" s="781"/>
      <c r="D127" s="783"/>
      <c r="E127" s="463"/>
      <c r="F127" s="201" t="s">
        <v>1117</v>
      </c>
      <c r="G127" s="150">
        <v>2</v>
      </c>
      <c r="H127" s="250">
        <v>400</v>
      </c>
      <c r="I127" s="22">
        <f t="shared" si="10"/>
        <v>472</v>
      </c>
      <c r="J127" s="466">
        <f t="shared" si="11"/>
        <v>944</v>
      </c>
    </row>
    <row r="128" spans="1:10" s="467" customFormat="1" ht="16.5" x14ac:dyDescent="0.3">
      <c r="A128" s="461" t="s">
        <v>523</v>
      </c>
      <c r="B128" s="783"/>
      <c r="C128" s="781"/>
      <c r="D128" s="783"/>
      <c r="E128" s="463"/>
      <c r="F128" s="201" t="s">
        <v>1118</v>
      </c>
      <c r="G128" s="150">
        <v>2</v>
      </c>
      <c r="H128" s="250">
        <v>634.72</v>
      </c>
      <c r="I128" s="22">
        <f t="shared" si="10"/>
        <v>748.96960000000001</v>
      </c>
      <c r="J128" s="466">
        <f t="shared" si="11"/>
        <v>1497.9392</v>
      </c>
    </row>
    <row r="129" spans="1:10" s="467" customFormat="1" ht="16.5" x14ac:dyDescent="0.3">
      <c r="A129" s="461" t="s">
        <v>524</v>
      </c>
      <c r="B129" s="783"/>
      <c r="C129" s="781"/>
      <c r="D129" s="783"/>
      <c r="E129" s="463"/>
      <c r="F129" s="201" t="s">
        <v>1119</v>
      </c>
      <c r="G129" s="150">
        <v>2</v>
      </c>
      <c r="H129" s="250">
        <v>650.85</v>
      </c>
      <c r="I129" s="22">
        <f t="shared" si="10"/>
        <v>768.00300000000004</v>
      </c>
      <c r="J129" s="466">
        <f t="shared" si="11"/>
        <v>1536.0060000000001</v>
      </c>
    </row>
    <row r="130" spans="1:10" s="467" customFormat="1" ht="16.5" x14ac:dyDescent="0.3">
      <c r="A130" s="461" t="s">
        <v>525</v>
      </c>
      <c r="B130" s="783"/>
      <c r="C130" s="781"/>
      <c r="D130" s="783"/>
      <c r="E130" s="463"/>
      <c r="F130" s="201" t="s">
        <v>1120</v>
      </c>
      <c r="G130" s="150">
        <v>2</v>
      </c>
      <c r="H130" s="250">
        <v>142.5</v>
      </c>
      <c r="I130" s="22">
        <f t="shared" si="10"/>
        <v>168.15</v>
      </c>
      <c r="J130" s="466">
        <f t="shared" si="11"/>
        <v>336.3</v>
      </c>
    </row>
    <row r="131" spans="1:10" s="467" customFormat="1" ht="16.5" x14ac:dyDescent="0.3">
      <c r="A131" s="461" t="s">
        <v>526</v>
      </c>
      <c r="B131" s="783"/>
      <c r="C131" s="781"/>
      <c r="D131" s="783"/>
      <c r="E131" s="463"/>
      <c r="F131" s="201" t="s">
        <v>1121</v>
      </c>
      <c r="G131" s="150">
        <v>2</v>
      </c>
      <c r="H131" s="250">
        <v>130.41</v>
      </c>
      <c r="I131" s="22">
        <f t="shared" si="10"/>
        <v>153.88380000000001</v>
      </c>
      <c r="J131" s="466">
        <f t="shared" si="11"/>
        <v>307.76760000000002</v>
      </c>
    </row>
    <row r="132" spans="1:10" s="467" customFormat="1" ht="16.5" x14ac:dyDescent="0.3">
      <c r="A132" s="461" t="s">
        <v>527</v>
      </c>
      <c r="B132" s="783"/>
      <c r="C132" s="781"/>
      <c r="D132" s="783"/>
      <c r="E132" s="463"/>
      <c r="F132" s="201" t="s">
        <v>1122</v>
      </c>
      <c r="G132" s="150">
        <v>2</v>
      </c>
      <c r="H132" s="250">
        <v>116.25</v>
      </c>
      <c r="I132" s="22">
        <f t="shared" si="10"/>
        <v>137.17500000000001</v>
      </c>
      <c r="J132" s="466">
        <f t="shared" si="11"/>
        <v>274.35000000000002</v>
      </c>
    </row>
    <row r="133" spans="1:10" s="467" customFormat="1" ht="33" x14ac:dyDescent="0.3">
      <c r="A133" s="461" t="s">
        <v>528</v>
      </c>
      <c r="B133" s="783"/>
      <c r="C133" s="781"/>
      <c r="D133" s="783"/>
      <c r="E133" s="463"/>
      <c r="F133" s="201" t="s">
        <v>1128</v>
      </c>
      <c r="G133" s="150">
        <v>1</v>
      </c>
      <c r="H133" s="250">
        <v>650</v>
      </c>
      <c r="I133" s="22">
        <f t="shared" si="10"/>
        <v>767</v>
      </c>
      <c r="J133" s="466">
        <f t="shared" si="11"/>
        <v>767</v>
      </c>
    </row>
    <row r="134" spans="1:10" s="467" customFormat="1" ht="16.5" x14ac:dyDescent="0.3">
      <c r="A134" s="461" t="s">
        <v>529</v>
      </c>
      <c r="B134" s="783"/>
      <c r="C134" s="781"/>
      <c r="D134" s="783"/>
      <c r="E134" s="463"/>
      <c r="F134" s="201" t="s">
        <v>1123</v>
      </c>
      <c r="G134" s="150">
        <v>2</v>
      </c>
      <c r="H134" s="250">
        <v>470</v>
      </c>
      <c r="I134" s="22">
        <f t="shared" si="10"/>
        <v>554.6</v>
      </c>
      <c r="J134" s="466">
        <f t="shared" si="11"/>
        <v>1109.2</v>
      </c>
    </row>
    <row r="135" spans="1:10" s="467" customFormat="1" ht="16.5" x14ac:dyDescent="0.3">
      <c r="A135" s="461" t="s">
        <v>530</v>
      </c>
      <c r="B135" s="783"/>
      <c r="C135" s="781"/>
      <c r="D135" s="783"/>
      <c r="E135" s="463"/>
      <c r="F135" s="201" t="s">
        <v>1124</v>
      </c>
      <c r="G135" s="150">
        <v>1</v>
      </c>
      <c r="H135" s="250">
        <v>825.15</v>
      </c>
      <c r="I135" s="22">
        <f t="shared" si="10"/>
        <v>973.67699999999991</v>
      </c>
      <c r="J135" s="466">
        <f t="shared" si="11"/>
        <v>973.67699999999991</v>
      </c>
    </row>
    <row r="136" spans="1:10" s="467" customFormat="1" ht="16.5" x14ac:dyDescent="0.3">
      <c r="A136" s="461" t="s">
        <v>531</v>
      </c>
      <c r="B136" s="783"/>
      <c r="C136" s="781"/>
      <c r="D136" s="783"/>
      <c r="E136" s="463"/>
      <c r="F136" s="201" t="s">
        <v>1125</v>
      </c>
      <c r="G136" s="150">
        <v>1</v>
      </c>
      <c r="H136" s="250">
        <v>540</v>
      </c>
      <c r="I136" s="22">
        <f t="shared" si="10"/>
        <v>637.20000000000005</v>
      </c>
      <c r="J136" s="466">
        <f t="shared" si="11"/>
        <v>637.20000000000005</v>
      </c>
    </row>
    <row r="137" spans="1:10" s="467" customFormat="1" ht="33" x14ac:dyDescent="0.3">
      <c r="A137" s="461" t="s">
        <v>532</v>
      </c>
      <c r="B137" s="783"/>
      <c r="C137" s="781"/>
      <c r="D137" s="783"/>
      <c r="E137" s="463"/>
      <c r="F137" s="201" t="s">
        <v>1112</v>
      </c>
      <c r="G137" s="150">
        <v>2</v>
      </c>
      <c r="H137" s="250">
        <v>471.56</v>
      </c>
      <c r="I137" s="22">
        <f t="shared" si="10"/>
        <v>556.44079999999997</v>
      </c>
      <c r="J137" s="466">
        <f t="shared" si="11"/>
        <v>1112.8815999999999</v>
      </c>
    </row>
    <row r="138" spans="1:10" s="467" customFormat="1" ht="16.5" x14ac:dyDescent="0.3">
      <c r="A138" s="461" t="s">
        <v>533</v>
      </c>
      <c r="B138" s="783" t="s">
        <v>1306</v>
      </c>
      <c r="C138" s="726" t="s">
        <v>1354</v>
      </c>
      <c r="D138" s="783" t="s">
        <v>1353</v>
      </c>
      <c r="E138" s="463"/>
      <c r="F138" s="180" t="s">
        <v>1389</v>
      </c>
      <c r="G138" s="19">
        <v>108</v>
      </c>
      <c r="H138" s="20">
        <v>260</v>
      </c>
      <c r="I138" s="22">
        <f t="shared" si="10"/>
        <v>306.8</v>
      </c>
      <c r="J138" s="466">
        <f t="shared" si="11"/>
        <v>33134.400000000001</v>
      </c>
    </row>
    <row r="139" spans="1:10" s="467" customFormat="1" ht="16.5" x14ac:dyDescent="0.3">
      <c r="A139" s="461" t="s">
        <v>534</v>
      </c>
      <c r="B139" s="783"/>
      <c r="C139" s="726"/>
      <c r="D139" s="783"/>
      <c r="E139" s="463"/>
      <c r="F139" s="180" t="s">
        <v>1390</v>
      </c>
      <c r="G139" s="19">
        <v>8376</v>
      </c>
      <c r="H139" s="20">
        <v>260</v>
      </c>
      <c r="I139" s="22">
        <f t="shared" si="10"/>
        <v>306.8</v>
      </c>
      <c r="J139" s="466">
        <f t="shared" si="11"/>
        <v>2569756.8000000003</v>
      </c>
    </row>
    <row r="140" spans="1:10" s="467" customFormat="1" ht="16.5" x14ac:dyDescent="0.3">
      <c r="A140" s="461" t="s">
        <v>535</v>
      </c>
      <c r="B140" s="783"/>
      <c r="C140" s="726"/>
      <c r="D140" s="783"/>
      <c r="E140" s="463"/>
      <c r="F140" s="180" t="s">
        <v>1391</v>
      </c>
      <c r="G140" s="19">
        <v>1176</v>
      </c>
      <c r="H140" s="20">
        <v>260</v>
      </c>
      <c r="I140" s="22">
        <f t="shared" si="10"/>
        <v>306.8</v>
      </c>
      <c r="J140" s="466">
        <f t="shared" si="11"/>
        <v>360796.8</v>
      </c>
    </row>
    <row r="141" spans="1:10" s="467" customFormat="1" ht="16.5" x14ac:dyDescent="0.3">
      <c r="A141" s="461" t="s">
        <v>536</v>
      </c>
      <c r="B141" s="783"/>
      <c r="C141" s="726"/>
      <c r="D141" s="783"/>
      <c r="E141" s="463"/>
      <c r="F141" s="180" t="s">
        <v>1392</v>
      </c>
      <c r="G141" s="19">
        <v>2160</v>
      </c>
      <c r="H141" s="20">
        <v>260</v>
      </c>
      <c r="I141" s="22">
        <f t="shared" si="10"/>
        <v>306.8</v>
      </c>
      <c r="J141" s="466">
        <f t="shared" si="11"/>
        <v>662688</v>
      </c>
    </row>
    <row r="142" spans="1:10" s="467" customFormat="1" ht="16.5" x14ac:dyDescent="0.3">
      <c r="A142" s="461" t="s">
        <v>537</v>
      </c>
      <c r="B142" s="783"/>
      <c r="C142" s="726"/>
      <c r="D142" s="783"/>
      <c r="E142" s="463"/>
      <c r="F142" s="180" t="s">
        <v>1393</v>
      </c>
      <c r="G142" s="19">
        <v>4464</v>
      </c>
      <c r="H142" s="20">
        <v>260</v>
      </c>
      <c r="I142" s="22">
        <f t="shared" si="10"/>
        <v>306.8</v>
      </c>
      <c r="J142" s="466">
        <f t="shared" si="11"/>
        <v>1369555.2</v>
      </c>
    </row>
    <row r="143" spans="1:10" s="467" customFormat="1" ht="16.5" x14ac:dyDescent="0.3">
      <c r="A143" s="461" t="s">
        <v>538</v>
      </c>
      <c r="B143" s="783"/>
      <c r="C143" s="726"/>
      <c r="D143" s="783"/>
      <c r="E143" s="463"/>
      <c r="F143" s="180" t="s">
        <v>1394</v>
      </c>
      <c r="G143" s="19">
        <v>9120</v>
      </c>
      <c r="H143" s="20">
        <v>260</v>
      </c>
      <c r="I143" s="22">
        <f t="shared" si="10"/>
        <v>306.8</v>
      </c>
      <c r="J143" s="466">
        <f t="shared" si="11"/>
        <v>2798016</v>
      </c>
    </row>
    <row r="144" spans="1:10" s="467" customFormat="1" ht="16.5" x14ac:dyDescent="0.3">
      <c r="A144" s="461" t="s">
        <v>539</v>
      </c>
      <c r="B144" s="783"/>
      <c r="C144" s="726"/>
      <c r="D144" s="783"/>
      <c r="E144" s="463"/>
      <c r="F144" s="180" t="s">
        <v>1395</v>
      </c>
      <c r="G144" s="19">
        <v>2400</v>
      </c>
      <c r="H144" s="20">
        <v>260</v>
      </c>
      <c r="I144" s="22">
        <f t="shared" si="10"/>
        <v>306.8</v>
      </c>
      <c r="J144" s="466">
        <f t="shared" si="11"/>
        <v>736320</v>
      </c>
    </row>
    <row r="145" spans="1:10" s="467" customFormat="1" ht="16.5" x14ac:dyDescent="0.3">
      <c r="A145" s="461" t="s">
        <v>540</v>
      </c>
      <c r="B145" s="783"/>
      <c r="C145" s="726"/>
      <c r="D145" s="783"/>
      <c r="E145" s="463"/>
      <c r="F145" s="180" t="s">
        <v>1396</v>
      </c>
      <c r="G145" s="19">
        <v>20160</v>
      </c>
      <c r="H145" s="20">
        <v>260</v>
      </c>
      <c r="I145" s="22">
        <f t="shared" si="10"/>
        <v>306.8</v>
      </c>
      <c r="J145" s="466">
        <f t="shared" si="11"/>
        <v>6185088</v>
      </c>
    </row>
    <row r="146" spans="1:10" s="467" customFormat="1" ht="16.5" x14ac:dyDescent="0.3">
      <c r="A146" s="461" t="s">
        <v>541</v>
      </c>
      <c r="B146" s="783"/>
      <c r="C146" s="726"/>
      <c r="D146" s="783"/>
      <c r="E146" s="463"/>
      <c r="F146" s="180" t="s">
        <v>1397</v>
      </c>
      <c r="G146" s="19">
        <v>16920</v>
      </c>
      <c r="H146" s="20">
        <v>260</v>
      </c>
      <c r="I146" s="22">
        <f t="shared" si="10"/>
        <v>306.8</v>
      </c>
      <c r="J146" s="466">
        <f t="shared" si="11"/>
        <v>5191056</v>
      </c>
    </row>
    <row r="147" spans="1:10" s="467" customFormat="1" ht="16.5" x14ac:dyDescent="0.3">
      <c r="A147" s="461" t="s">
        <v>542</v>
      </c>
      <c r="B147" s="783"/>
      <c r="C147" s="726"/>
      <c r="D147" s="783"/>
      <c r="E147" s="463"/>
      <c r="F147" s="180" t="s">
        <v>1398</v>
      </c>
      <c r="G147" s="19">
        <v>1200</v>
      </c>
      <c r="H147" s="20">
        <v>260</v>
      </c>
      <c r="I147" s="22">
        <f t="shared" si="10"/>
        <v>306.8</v>
      </c>
      <c r="J147" s="466">
        <f t="shared" si="11"/>
        <v>368160</v>
      </c>
    </row>
    <row r="148" spans="1:10" s="467" customFormat="1" ht="16.5" x14ac:dyDescent="0.3">
      <c r="A148" s="461" t="s">
        <v>543</v>
      </c>
      <c r="B148" s="783"/>
      <c r="C148" s="726"/>
      <c r="D148" s="783"/>
      <c r="E148" s="463"/>
      <c r="F148" s="180" t="s">
        <v>1399</v>
      </c>
      <c r="G148" s="19">
        <v>1776</v>
      </c>
      <c r="H148" s="20">
        <v>260</v>
      </c>
      <c r="I148" s="22">
        <f t="shared" si="10"/>
        <v>306.8</v>
      </c>
      <c r="J148" s="466">
        <f t="shared" si="11"/>
        <v>544876.80000000005</v>
      </c>
    </row>
    <row r="149" spans="1:10" s="467" customFormat="1" ht="16.5" x14ac:dyDescent="0.3">
      <c r="A149" s="461" t="s">
        <v>544</v>
      </c>
      <c r="B149" s="783"/>
      <c r="C149" s="726"/>
      <c r="D149" s="783"/>
      <c r="E149" s="463"/>
      <c r="F149" s="180" t="s">
        <v>1400</v>
      </c>
      <c r="G149" s="19">
        <v>6024</v>
      </c>
      <c r="H149" s="20">
        <v>260</v>
      </c>
      <c r="I149" s="22">
        <f t="shared" si="10"/>
        <v>306.8</v>
      </c>
      <c r="J149" s="466">
        <f t="shared" si="11"/>
        <v>1848163.2</v>
      </c>
    </row>
    <row r="150" spans="1:10" s="467" customFormat="1" ht="16.5" x14ac:dyDescent="0.3">
      <c r="A150" s="461" t="s">
        <v>545</v>
      </c>
      <c r="B150" s="783"/>
      <c r="C150" s="726"/>
      <c r="D150" s="783"/>
      <c r="E150" s="463"/>
      <c r="F150" s="180" t="s">
        <v>1401</v>
      </c>
      <c r="G150" s="19">
        <v>3072</v>
      </c>
      <c r="H150" s="20">
        <v>260</v>
      </c>
      <c r="I150" s="22">
        <f t="shared" si="10"/>
        <v>306.8</v>
      </c>
      <c r="J150" s="466">
        <f t="shared" si="11"/>
        <v>942489.60000000009</v>
      </c>
    </row>
    <row r="151" spans="1:10" s="467" customFormat="1" ht="16.5" x14ac:dyDescent="0.3">
      <c r="A151" s="461" t="s">
        <v>546</v>
      </c>
      <c r="B151" s="334" t="s">
        <v>1236</v>
      </c>
      <c r="C151" s="459" t="s">
        <v>1235</v>
      </c>
      <c r="D151" s="457"/>
      <c r="E151" s="498"/>
      <c r="F151" s="180" t="s">
        <v>258</v>
      </c>
      <c r="G151" s="19">
        <v>124</v>
      </c>
      <c r="H151" s="20">
        <v>4000</v>
      </c>
      <c r="I151" s="22">
        <f t="shared" si="10"/>
        <v>4720</v>
      </c>
      <c r="J151" s="466">
        <f t="shared" si="11"/>
        <v>585280</v>
      </c>
    </row>
    <row r="152" spans="1:10" s="467" customFormat="1" ht="49.5" x14ac:dyDescent="0.3">
      <c r="A152" s="461" t="s">
        <v>547</v>
      </c>
      <c r="B152" s="730" t="s">
        <v>1312</v>
      </c>
      <c r="C152" s="727" t="s">
        <v>1311</v>
      </c>
      <c r="D152" s="727" t="s">
        <v>1352</v>
      </c>
      <c r="E152" s="498"/>
      <c r="F152" s="180" t="s">
        <v>307</v>
      </c>
      <c r="G152" s="19">
        <v>1</v>
      </c>
      <c r="H152" s="20">
        <v>4405</v>
      </c>
      <c r="I152" s="22">
        <f t="shared" si="10"/>
        <v>5197.8999999999996</v>
      </c>
      <c r="J152" s="466">
        <f t="shared" si="11"/>
        <v>5197.8999999999996</v>
      </c>
    </row>
    <row r="153" spans="1:10" s="467" customFormat="1" ht="33" x14ac:dyDescent="0.3">
      <c r="A153" s="461" t="s">
        <v>548</v>
      </c>
      <c r="B153" s="731"/>
      <c r="C153" s="728"/>
      <c r="D153" s="728"/>
      <c r="E153" s="498"/>
      <c r="F153" s="180" t="s">
        <v>308</v>
      </c>
      <c r="G153" s="19">
        <v>2</v>
      </c>
      <c r="H153" s="20">
        <v>58480</v>
      </c>
      <c r="I153" s="22">
        <f t="shared" si="10"/>
        <v>69006.399999999994</v>
      </c>
      <c r="J153" s="466">
        <f t="shared" si="11"/>
        <v>138012.79999999999</v>
      </c>
    </row>
    <row r="154" spans="1:10" s="467" customFormat="1" ht="16.5" x14ac:dyDescent="0.3">
      <c r="A154" s="461" t="s">
        <v>549</v>
      </c>
      <c r="B154" s="731"/>
      <c r="C154" s="728"/>
      <c r="D154" s="728"/>
      <c r="E154" s="498"/>
      <c r="F154" s="180" t="s">
        <v>309</v>
      </c>
      <c r="G154" s="19">
        <v>2</v>
      </c>
      <c r="H154" s="20">
        <v>1815</v>
      </c>
      <c r="I154" s="22">
        <f t="shared" si="10"/>
        <v>2141.6999999999998</v>
      </c>
      <c r="J154" s="466">
        <f t="shared" si="11"/>
        <v>4283.3999999999996</v>
      </c>
    </row>
    <row r="155" spans="1:10" s="467" customFormat="1" ht="16.5" x14ac:dyDescent="0.3">
      <c r="A155" s="461" t="s">
        <v>550</v>
      </c>
      <c r="B155" s="731"/>
      <c r="C155" s="728"/>
      <c r="D155" s="728"/>
      <c r="E155" s="498"/>
      <c r="F155" s="180" t="s">
        <v>311</v>
      </c>
      <c r="G155" s="19">
        <v>1</v>
      </c>
      <c r="H155" s="20">
        <v>236490</v>
      </c>
      <c r="I155" s="22">
        <f t="shared" si="10"/>
        <v>279058.2</v>
      </c>
      <c r="J155" s="466">
        <f t="shared" si="11"/>
        <v>279058.2</v>
      </c>
    </row>
    <row r="156" spans="1:10" s="467" customFormat="1" ht="33" x14ac:dyDescent="0.3">
      <c r="A156" s="461" t="s">
        <v>551</v>
      </c>
      <c r="B156" s="732"/>
      <c r="C156" s="729"/>
      <c r="D156" s="729"/>
      <c r="E156" s="498"/>
      <c r="F156" s="180" t="s">
        <v>313</v>
      </c>
      <c r="G156" s="19">
        <v>100</v>
      </c>
      <c r="H156" s="20">
        <v>160</v>
      </c>
      <c r="I156" s="22">
        <f t="shared" ref="I156:I187" si="12">H156*0.18+H156</f>
        <v>188.8</v>
      </c>
      <c r="J156" s="466">
        <f t="shared" ref="J156:J187" si="13">I156*G156</f>
        <v>18880</v>
      </c>
    </row>
    <row r="157" spans="1:10" s="467" customFormat="1" ht="16.5" x14ac:dyDescent="0.3">
      <c r="A157" s="461" t="s">
        <v>552</v>
      </c>
      <c r="B157" s="783" t="s">
        <v>1243</v>
      </c>
      <c r="C157" s="781" t="s">
        <v>1332</v>
      </c>
      <c r="D157" s="783" t="s">
        <v>1333</v>
      </c>
      <c r="E157" s="463" t="s">
        <v>412</v>
      </c>
      <c r="F157" s="180" t="s">
        <v>816</v>
      </c>
      <c r="G157" s="19">
        <v>1</v>
      </c>
      <c r="H157" s="20">
        <v>5084.75</v>
      </c>
      <c r="I157" s="22">
        <f t="shared" si="12"/>
        <v>6000.0050000000001</v>
      </c>
      <c r="J157" s="466">
        <f t="shared" si="13"/>
        <v>6000.0050000000001</v>
      </c>
    </row>
    <row r="158" spans="1:10" s="467" customFormat="1" ht="16.5" x14ac:dyDescent="0.3">
      <c r="A158" s="461" t="s">
        <v>553</v>
      </c>
      <c r="B158" s="783"/>
      <c r="C158" s="781"/>
      <c r="D158" s="783"/>
      <c r="E158" s="463" t="s">
        <v>552</v>
      </c>
      <c r="F158" s="180" t="s">
        <v>1459</v>
      </c>
      <c r="G158" s="19">
        <v>150</v>
      </c>
      <c r="H158" s="20">
        <v>279.66000000000003</v>
      </c>
      <c r="I158" s="22">
        <f t="shared" si="12"/>
        <v>329.99880000000002</v>
      </c>
      <c r="J158" s="466">
        <f t="shared" si="13"/>
        <v>49499.82</v>
      </c>
    </row>
    <row r="159" spans="1:10" s="467" customFormat="1" ht="16.5" x14ac:dyDescent="0.3">
      <c r="A159" s="461" t="s">
        <v>554</v>
      </c>
      <c r="B159" s="783" t="s">
        <v>1359</v>
      </c>
      <c r="C159" s="726"/>
      <c r="D159" s="783" t="s">
        <v>1352</v>
      </c>
      <c r="E159" s="463"/>
      <c r="F159" s="180" t="s">
        <v>1002</v>
      </c>
      <c r="G159" s="19">
        <v>20</v>
      </c>
      <c r="H159" s="20">
        <v>16500</v>
      </c>
      <c r="I159" s="22">
        <f t="shared" si="12"/>
        <v>19470</v>
      </c>
      <c r="J159" s="466">
        <f t="shared" si="13"/>
        <v>389400</v>
      </c>
    </row>
    <row r="160" spans="1:10" s="467" customFormat="1" ht="16.5" x14ac:dyDescent="0.3">
      <c r="A160" s="461" t="s">
        <v>555</v>
      </c>
      <c r="B160" s="783"/>
      <c r="C160" s="726"/>
      <c r="D160" s="783"/>
      <c r="E160" s="463"/>
      <c r="F160" s="180" t="s">
        <v>1003</v>
      </c>
      <c r="G160" s="19">
        <v>20</v>
      </c>
      <c r="H160" s="20">
        <v>12000</v>
      </c>
      <c r="I160" s="22">
        <f t="shared" si="12"/>
        <v>14160</v>
      </c>
      <c r="J160" s="466">
        <f t="shared" si="13"/>
        <v>283200</v>
      </c>
    </row>
    <row r="161" spans="1:10" s="467" customFormat="1" ht="33" x14ac:dyDescent="0.3">
      <c r="A161" s="461" t="s">
        <v>556</v>
      </c>
      <c r="B161" s="783"/>
      <c r="C161" s="726"/>
      <c r="D161" s="783"/>
      <c r="E161" s="463"/>
      <c r="F161" s="180" t="s">
        <v>1004</v>
      </c>
      <c r="G161" s="19">
        <v>1910</v>
      </c>
      <c r="H161" s="20">
        <v>350</v>
      </c>
      <c r="I161" s="22">
        <f t="shared" si="12"/>
        <v>413</v>
      </c>
      <c r="J161" s="466">
        <f t="shared" si="13"/>
        <v>788830</v>
      </c>
    </row>
    <row r="162" spans="1:10" s="467" customFormat="1" ht="16.5" x14ac:dyDescent="0.3">
      <c r="A162" s="461" t="s">
        <v>557</v>
      </c>
      <c r="B162" s="783"/>
      <c r="C162" s="726"/>
      <c r="D162" s="783"/>
      <c r="E162" s="463"/>
      <c r="F162" s="255" t="s">
        <v>1005</v>
      </c>
      <c r="G162" s="145">
        <v>764</v>
      </c>
      <c r="H162" s="20">
        <v>11600</v>
      </c>
      <c r="I162" s="22">
        <f t="shared" si="12"/>
        <v>13688</v>
      </c>
      <c r="J162" s="466">
        <f t="shared" si="13"/>
        <v>10457632</v>
      </c>
    </row>
    <row r="163" spans="1:10" s="467" customFormat="1" ht="16.5" x14ac:dyDescent="0.3">
      <c r="A163" s="461" t="s">
        <v>558</v>
      </c>
      <c r="B163" s="783"/>
      <c r="C163" s="726"/>
      <c r="D163" s="783"/>
      <c r="E163" s="463"/>
      <c r="F163" s="180" t="s">
        <v>1006</v>
      </c>
      <c r="G163" s="19">
        <v>26</v>
      </c>
      <c r="H163" s="20">
        <v>16800</v>
      </c>
      <c r="I163" s="22">
        <f t="shared" si="12"/>
        <v>19824</v>
      </c>
      <c r="J163" s="466">
        <f t="shared" si="13"/>
        <v>515424</v>
      </c>
    </row>
    <row r="164" spans="1:10" s="467" customFormat="1" ht="16.5" x14ac:dyDescent="0.3">
      <c r="A164" s="461" t="s">
        <v>559</v>
      </c>
      <c r="B164" s="783" t="s">
        <v>1360</v>
      </c>
      <c r="C164" s="726" t="s">
        <v>1361</v>
      </c>
      <c r="D164" s="783" t="s">
        <v>1353</v>
      </c>
      <c r="E164" s="463"/>
      <c r="F164" s="180" t="s">
        <v>1244</v>
      </c>
      <c r="G164" s="19">
        <v>270</v>
      </c>
      <c r="H164" s="20">
        <v>200</v>
      </c>
      <c r="I164" s="22">
        <f t="shared" si="12"/>
        <v>236</v>
      </c>
      <c r="J164" s="466">
        <f t="shared" si="13"/>
        <v>63720</v>
      </c>
    </row>
    <row r="165" spans="1:10" s="467" customFormat="1" ht="16.5" x14ac:dyDescent="0.3">
      <c r="A165" s="461" t="s">
        <v>560</v>
      </c>
      <c r="B165" s="783"/>
      <c r="C165" s="726"/>
      <c r="D165" s="783"/>
      <c r="E165" s="463"/>
      <c r="F165" s="180" t="s">
        <v>1245</v>
      </c>
      <c r="G165" s="19">
        <v>470</v>
      </c>
      <c r="H165" s="20">
        <v>200</v>
      </c>
      <c r="I165" s="22">
        <f t="shared" si="12"/>
        <v>236</v>
      </c>
      <c r="J165" s="466">
        <f t="shared" si="13"/>
        <v>110920</v>
      </c>
    </row>
    <row r="166" spans="1:10" s="467" customFormat="1" ht="16.5" x14ac:dyDescent="0.3">
      <c r="A166" s="461" t="s">
        <v>561</v>
      </c>
      <c r="B166" s="783"/>
      <c r="C166" s="726"/>
      <c r="D166" s="783"/>
      <c r="E166" s="463"/>
      <c r="F166" s="180" t="s">
        <v>1246</v>
      </c>
      <c r="G166" s="19">
        <v>28</v>
      </c>
      <c r="H166" s="20">
        <v>200</v>
      </c>
      <c r="I166" s="22">
        <f t="shared" si="12"/>
        <v>236</v>
      </c>
      <c r="J166" s="466">
        <f t="shared" si="13"/>
        <v>6608</v>
      </c>
    </row>
    <row r="167" spans="1:10" s="467" customFormat="1" ht="16.5" x14ac:dyDescent="0.3">
      <c r="A167" s="461" t="s">
        <v>562</v>
      </c>
      <c r="B167" s="783"/>
      <c r="C167" s="726"/>
      <c r="D167" s="783"/>
      <c r="E167" s="463"/>
      <c r="F167" s="180" t="s">
        <v>1247</v>
      </c>
      <c r="G167" s="19">
        <v>20</v>
      </c>
      <c r="H167" s="20">
        <v>200</v>
      </c>
      <c r="I167" s="22">
        <f t="shared" si="12"/>
        <v>236</v>
      </c>
      <c r="J167" s="466">
        <f t="shared" si="13"/>
        <v>4720</v>
      </c>
    </row>
    <row r="168" spans="1:10" s="467" customFormat="1" ht="16.5" x14ac:dyDescent="0.3">
      <c r="A168" s="461" t="s">
        <v>563</v>
      </c>
      <c r="B168" s="783"/>
      <c r="C168" s="726"/>
      <c r="D168" s="783"/>
      <c r="E168" s="463"/>
      <c r="F168" s="180" t="s">
        <v>1248</v>
      </c>
      <c r="G168" s="19">
        <v>4500</v>
      </c>
      <c r="H168" s="20">
        <v>70</v>
      </c>
      <c r="I168" s="22">
        <f t="shared" si="12"/>
        <v>82.6</v>
      </c>
      <c r="J168" s="466">
        <f t="shared" si="13"/>
        <v>371700</v>
      </c>
    </row>
    <row r="169" spans="1:10" s="467" customFormat="1" ht="16.5" x14ac:dyDescent="0.3">
      <c r="A169" s="461" t="s">
        <v>564</v>
      </c>
      <c r="B169" s="783"/>
      <c r="C169" s="726"/>
      <c r="D169" s="783"/>
      <c r="E169" s="463"/>
      <c r="F169" s="180" t="s">
        <v>1249</v>
      </c>
      <c r="G169" s="19">
        <v>4050</v>
      </c>
      <c r="H169" s="20">
        <v>70</v>
      </c>
      <c r="I169" s="22">
        <f t="shared" si="12"/>
        <v>82.6</v>
      </c>
      <c r="J169" s="466">
        <f t="shared" si="13"/>
        <v>334530</v>
      </c>
    </row>
    <row r="170" spans="1:10" s="467" customFormat="1" ht="16.5" x14ac:dyDescent="0.3">
      <c r="A170" s="461" t="s">
        <v>565</v>
      </c>
      <c r="B170" s="783"/>
      <c r="C170" s="726"/>
      <c r="D170" s="783"/>
      <c r="E170" s="463"/>
      <c r="F170" s="180" t="s">
        <v>1250</v>
      </c>
      <c r="G170" s="19">
        <v>11700</v>
      </c>
      <c r="H170" s="20">
        <v>70</v>
      </c>
      <c r="I170" s="22">
        <f t="shared" si="12"/>
        <v>82.6</v>
      </c>
      <c r="J170" s="466">
        <f t="shared" si="13"/>
        <v>966419.99999999988</v>
      </c>
    </row>
    <row r="171" spans="1:10" s="467" customFormat="1" ht="16.5" x14ac:dyDescent="0.3">
      <c r="A171" s="461" t="s">
        <v>566</v>
      </c>
      <c r="B171" s="783"/>
      <c r="C171" s="726"/>
      <c r="D171" s="783"/>
      <c r="E171" s="463"/>
      <c r="F171" s="180" t="s">
        <v>1251</v>
      </c>
      <c r="G171" s="19">
        <v>13950</v>
      </c>
      <c r="H171" s="20">
        <v>70</v>
      </c>
      <c r="I171" s="22">
        <f t="shared" si="12"/>
        <v>82.6</v>
      </c>
      <c r="J171" s="466">
        <f t="shared" si="13"/>
        <v>1152270</v>
      </c>
    </row>
    <row r="172" spans="1:10" s="467" customFormat="1" ht="16.5" x14ac:dyDescent="0.3">
      <c r="A172" s="461" t="s">
        <v>567</v>
      </c>
      <c r="B172" s="783"/>
      <c r="C172" s="726"/>
      <c r="D172" s="783"/>
      <c r="E172" s="463"/>
      <c r="F172" s="180" t="s">
        <v>1252</v>
      </c>
      <c r="G172" s="19">
        <v>6912</v>
      </c>
      <c r="H172" s="20">
        <v>70</v>
      </c>
      <c r="I172" s="22">
        <f t="shared" si="12"/>
        <v>82.6</v>
      </c>
      <c r="J172" s="466">
        <f t="shared" si="13"/>
        <v>570931.19999999995</v>
      </c>
    </row>
    <row r="173" spans="1:10" s="467" customFormat="1" ht="16.5" x14ac:dyDescent="0.3">
      <c r="A173" s="461" t="s">
        <v>568</v>
      </c>
      <c r="B173" s="783"/>
      <c r="C173" s="726"/>
      <c r="D173" s="783"/>
      <c r="E173" s="463"/>
      <c r="F173" s="180" t="s">
        <v>1254</v>
      </c>
      <c r="G173" s="19">
        <v>9450</v>
      </c>
      <c r="H173" s="20">
        <v>70</v>
      </c>
      <c r="I173" s="22">
        <f t="shared" si="12"/>
        <v>82.6</v>
      </c>
      <c r="J173" s="466">
        <f t="shared" si="13"/>
        <v>780570</v>
      </c>
    </row>
    <row r="174" spans="1:10" s="467" customFormat="1" ht="16.5" x14ac:dyDescent="0.3">
      <c r="A174" s="461" t="s">
        <v>569</v>
      </c>
      <c r="B174" s="783"/>
      <c r="C174" s="726"/>
      <c r="D174" s="783"/>
      <c r="E174" s="463"/>
      <c r="F174" s="180" t="s">
        <v>1253</v>
      </c>
      <c r="G174" s="19">
        <v>3600</v>
      </c>
      <c r="H174" s="20">
        <v>70</v>
      </c>
      <c r="I174" s="22">
        <f t="shared" si="12"/>
        <v>82.6</v>
      </c>
      <c r="J174" s="466">
        <f t="shared" si="13"/>
        <v>297360</v>
      </c>
    </row>
    <row r="175" spans="1:10" s="467" customFormat="1" ht="16.5" x14ac:dyDescent="0.3">
      <c r="A175" s="461" t="s">
        <v>570</v>
      </c>
      <c r="B175" s="334"/>
      <c r="C175" s="459" t="s">
        <v>1308</v>
      </c>
      <c r="D175" s="457"/>
      <c r="E175" s="498"/>
      <c r="F175" s="180" t="s">
        <v>891</v>
      </c>
      <c r="G175" s="19">
        <v>355</v>
      </c>
      <c r="H175" s="20">
        <v>300</v>
      </c>
      <c r="I175" s="22">
        <f t="shared" si="12"/>
        <v>354</v>
      </c>
      <c r="J175" s="466">
        <f t="shared" si="13"/>
        <v>125670</v>
      </c>
    </row>
    <row r="176" spans="1:10" s="467" customFormat="1" ht="16.5" x14ac:dyDescent="0.3">
      <c r="A176" s="461" t="s">
        <v>571</v>
      </c>
      <c r="B176" s="334"/>
      <c r="C176" s="459" t="s">
        <v>1310</v>
      </c>
      <c r="D176" s="457"/>
      <c r="E176" s="498"/>
      <c r="F176" s="180" t="s">
        <v>728</v>
      </c>
      <c r="G176" s="19">
        <v>2</v>
      </c>
      <c r="H176" s="20">
        <v>3650</v>
      </c>
      <c r="I176" s="22">
        <f t="shared" si="12"/>
        <v>4307</v>
      </c>
      <c r="J176" s="466">
        <f t="shared" si="13"/>
        <v>8614</v>
      </c>
    </row>
    <row r="177" spans="1:10" s="467" customFormat="1" ht="16.5" x14ac:dyDescent="0.3">
      <c r="A177" s="461" t="s">
        <v>572</v>
      </c>
      <c r="B177" s="334"/>
      <c r="C177" s="459" t="s">
        <v>1237</v>
      </c>
      <c r="D177" s="457"/>
      <c r="E177" s="498"/>
      <c r="F177" s="180" t="s">
        <v>893</v>
      </c>
      <c r="G177" s="19">
        <v>37</v>
      </c>
      <c r="H177" s="20">
        <v>4000</v>
      </c>
      <c r="I177" s="22">
        <f t="shared" si="12"/>
        <v>4720</v>
      </c>
      <c r="J177" s="466">
        <f t="shared" si="13"/>
        <v>174640</v>
      </c>
    </row>
    <row r="178" spans="1:10" s="467" customFormat="1" ht="16.5" x14ac:dyDescent="0.3">
      <c r="A178" s="461" t="s">
        <v>573</v>
      </c>
      <c r="B178" s="334"/>
      <c r="C178" s="459" t="s">
        <v>1238</v>
      </c>
      <c r="D178" s="457"/>
      <c r="E178" s="498"/>
      <c r="F178" s="180" t="s">
        <v>892</v>
      </c>
      <c r="G178" s="19">
        <v>60</v>
      </c>
      <c r="H178" s="20">
        <v>1200</v>
      </c>
      <c r="I178" s="22">
        <f t="shared" si="12"/>
        <v>1416</v>
      </c>
      <c r="J178" s="466">
        <f t="shared" si="13"/>
        <v>84960</v>
      </c>
    </row>
    <row r="179" spans="1:10" s="467" customFormat="1" ht="16.5" x14ac:dyDescent="0.3">
      <c r="A179" s="461" t="s">
        <v>574</v>
      </c>
      <c r="B179" s="334"/>
      <c r="C179" s="459"/>
      <c r="D179" s="457"/>
      <c r="E179" s="498"/>
      <c r="F179" s="180" t="s">
        <v>899</v>
      </c>
      <c r="G179" s="19">
        <v>14</v>
      </c>
      <c r="H179" s="20">
        <v>8100</v>
      </c>
      <c r="I179" s="22">
        <f t="shared" si="12"/>
        <v>9558</v>
      </c>
      <c r="J179" s="466">
        <f t="shared" si="13"/>
        <v>133812</v>
      </c>
    </row>
    <row r="180" spans="1:10" s="467" customFormat="1" ht="16.5" x14ac:dyDescent="0.3">
      <c r="A180" s="461" t="s">
        <v>575</v>
      </c>
      <c r="B180" s="334"/>
      <c r="C180" s="459"/>
      <c r="D180" s="457"/>
      <c r="E180" s="498"/>
      <c r="F180" s="180" t="s">
        <v>900</v>
      </c>
      <c r="G180" s="19">
        <v>7</v>
      </c>
      <c r="H180" s="20">
        <v>4145</v>
      </c>
      <c r="I180" s="22">
        <f t="shared" si="12"/>
        <v>4891.1000000000004</v>
      </c>
      <c r="J180" s="466">
        <f t="shared" si="13"/>
        <v>34237.700000000004</v>
      </c>
    </row>
    <row r="181" spans="1:10" s="467" customFormat="1" ht="16.5" x14ac:dyDescent="0.3">
      <c r="A181" s="461" t="s">
        <v>576</v>
      </c>
      <c r="B181" s="334"/>
      <c r="C181" s="459"/>
      <c r="D181" s="457"/>
      <c r="E181" s="498"/>
      <c r="F181" s="180" t="s">
        <v>902</v>
      </c>
      <c r="G181" s="19">
        <v>16</v>
      </c>
      <c r="H181" s="20">
        <v>14300</v>
      </c>
      <c r="I181" s="22">
        <f t="shared" si="12"/>
        <v>16874</v>
      </c>
      <c r="J181" s="466">
        <f t="shared" si="13"/>
        <v>269984</v>
      </c>
    </row>
    <row r="182" spans="1:10" s="467" customFormat="1" ht="16.5" x14ac:dyDescent="0.3">
      <c r="A182" s="461" t="s">
        <v>577</v>
      </c>
      <c r="B182" s="334"/>
      <c r="C182" s="459"/>
      <c r="D182" s="457"/>
      <c r="E182" s="498"/>
      <c r="F182" s="180" t="s">
        <v>903</v>
      </c>
      <c r="G182" s="19">
        <v>5</v>
      </c>
      <c r="H182" s="20">
        <v>4800</v>
      </c>
      <c r="I182" s="22">
        <f t="shared" si="12"/>
        <v>5664</v>
      </c>
      <c r="J182" s="466">
        <f t="shared" si="13"/>
        <v>28320</v>
      </c>
    </row>
    <row r="183" spans="1:10" s="467" customFormat="1" ht="16.5" x14ac:dyDescent="0.3">
      <c r="A183" s="461" t="s">
        <v>578</v>
      </c>
      <c r="B183" s="334"/>
      <c r="C183" s="459"/>
      <c r="D183" s="457"/>
      <c r="E183" s="498"/>
      <c r="F183" s="180" t="s">
        <v>904</v>
      </c>
      <c r="G183" s="19">
        <v>1</v>
      </c>
      <c r="H183" s="20">
        <v>7500</v>
      </c>
      <c r="I183" s="22">
        <f t="shared" si="12"/>
        <v>8850</v>
      </c>
      <c r="J183" s="466">
        <f t="shared" si="13"/>
        <v>8850</v>
      </c>
    </row>
    <row r="184" spans="1:10" s="467" customFormat="1" ht="16.5" x14ac:dyDescent="0.3">
      <c r="A184" s="461" t="s">
        <v>579</v>
      </c>
      <c r="B184" s="334"/>
      <c r="C184" s="459"/>
      <c r="D184" s="457"/>
      <c r="E184" s="498"/>
      <c r="F184" s="180" t="s">
        <v>905</v>
      </c>
      <c r="G184" s="19">
        <v>9</v>
      </c>
      <c r="H184" s="20">
        <v>7800</v>
      </c>
      <c r="I184" s="22">
        <f t="shared" si="12"/>
        <v>9204</v>
      </c>
      <c r="J184" s="466">
        <f t="shared" si="13"/>
        <v>82836</v>
      </c>
    </row>
    <row r="185" spans="1:10" s="467" customFormat="1" ht="16.5" x14ac:dyDescent="0.3">
      <c r="A185" s="461" t="s">
        <v>580</v>
      </c>
      <c r="B185" s="334"/>
      <c r="C185" s="459"/>
      <c r="D185" s="457"/>
      <c r="E185" s="498"/>
      <c r="F185" s="180" t="s">
        <v>908</v>
      </c>
      <c r="G185" s="19">
        <v>2000</v>
      </c>
      <c r="H185" s="20">
        <v>67</v>
      </c>
      <c r="I185" s="22">
        <f t="shared" si="12"/>
        <v>79.06</v>
      </c>
      <c r="J185" s="466">
        <f t="shared" si="13"/>
        <v>158120</v>
      </c>
    </row>
    <row r="186" spans="1:10" s="467" customFormat="1" ht="16.5" x14ac:dyDescent="0.3">
      <c r="A186" s="461" t="s">
        <v>581</v>
      </c>
      <c r="B186" s="334"/>
      <c r="C186" s="459"/>
      <c r="D186" s="457"/>
      <c r="E186" s="498"/>
      <c r="F186" s="180" t="s">
        <v>909</v>
      </c>
      <c r="G186" s="19">
        <v>720</v>
      </c>
      <c r="H186" s="20">
        <v>300</v>
      </c>
      <c r="I186" s="22">
        <f t="shared" si="12"/>
        <v>354</v>
      </c>
      <c r="J186" s="466">
        <f t="shared" si="13"/>
        <v>254880</v>
      </c>
    </row>
    <row r="187" spans="1:10" s="467" customFormat="1" ht="16.5" x14ac:dyDescent="0.3">
      <c r="A187" s="461" t="s">
        <v>582</v>
      </c>
      <c r="B187" s="334"/>
      <c r="C187" s="459"/>
      <c r="D187" s="457"/>
      <c r="E187" s="498"/>
      <c r="F187" s="180" t="s">
        <v>870</v>
      </c>
      <c r="G187" s="19">
        <v>220</v>
      </c>
      <c r="H187" s="20">
        <v>34.200000000000003</v>
      </c>
      <c r="I187" s="22">
        <f t="shared" si="12"/>
        <v>40.356000000000002</v>
      </c>
      <c r="J187" s="466">
        <f t="shared" si="13"/>
        <v>8878.32</v>
      </c>
    </row>
    <row r="188" spans="1:10" s="467" customFormat="1" ht="16.5" x14ac:dyDescent="0.3">
      <c r="A188" s="461" t="s">
        <v>583</v>
      </c>
      <c r="B188" s="334"/>
      <c r="C188" s="459"/>
      <c r="D188" s="457"/>
      <c r="E188" s="498"/>
      <c r="F188" s="180" t="s">
        <v>871</v>
      </c>
      <c r="G188" s="19">
        <v>100</v>
      </c>
      <c r="H188" s="20">
        <v>23.54</v>
      </c>
      <c r="I188" s="22">
        <f t="shared" ref="I188:I194" si="14">H188*0.18+H188</f>
        <v>27.777200000000001</v>
      </c>
      <c r="J188" s="466">
        <f t="shared" ref="J188:J194" si="15">I188*G188</f>
        <v>2777.7200000000003</v>
      </c>
    </row>
    <row r="189" spans="1:10" s="467" customFormat="1" ht="16.5" x14ac:dyDescent="0.3">
      <c r="A189" s="461" t="s">
        <v>584</v>
      </c>
      <c r="B189" s="334"/>
      <c r="C189" s="459"/>
      <c r="D189" s="457"/>
      <c r="E189" s="498"/>
      <c r="F189" s="180" t="s">
        <v>712</v>
      </c>
      <c r="G189" s="19">
        <v>120</v>
      </c>
      <c r="H189" s="20">
        <v>2500</v>
      </c>
      <c r="I189" s="22">
        <f t="shared" si="14"/>
        <v>2950</v>
      </c>
      <c r="J189" s="466">
        <f t="shared" si="15"/>
        <v>354000</v>
      </c>
    </row>
    <row r="190" spans="1:10" s="467" customFormat="1" ht="16.5" x14ac:dyDescent="0.3">
      <c r="A190" s="461" t="s">
        <v>585</v>
      </c>
      <c r="B190" s="334"/>
      <c r="C190" s="459"/>
      <c r="D190" s="457"/>
      <c r="E190" s="498"/>
      <c r="F190" s="180" t="s">
        <v>880</v>
      </c>
      <c r="G190" s="19">
        <v>280</v>
      </c>
      <c r="H190" s="20">
        <v>600</v>
      </c>
      <c r="I190" s="22">
        <f t="shared" si="14"/>
        <v>708</v>
      </c>
      <c r="J190" s="466">
        <f t="shared" si="15"/>
        <v>198240</v>
      </c>
    </row>
    <row r="191" spans="1:10" s="467" customFormat="1" ht="16.5" x14ac:dyDescent="0.3">
      <c r="A191" s="461" t="s">
        <v>586</v>
      </c>
      <c r="B191" s="334"/>
      <c r="C191" s="459"/>
      <c r="D191" s="457"/>
      <c r="E191" s="498"/>
      <c r="F191" s="180" t="s">
        <v>882</v>
      </c>
      <c r="G191" s="19">
        <v>261</v>
      </c>
      <c r="H191" s="20">
        <v>360</v>
      </c>
      <c r="I191" s="22">
        <f t="shared" si="14"/>
        <v>424.8</v>
      </c>
      <c r="J191" s="466">
        <f t="shared" si="15"/>
        <v>110872.8</v>
      </c>
    </row>
    <row r="192" spans="1:10" s="467" customFormat="1" ht="33" x14ac:dyDescent="0.3">
      <c r="A192" s="461" t="s">
        <v>587</v>
      </c>
      <c r="B192" s="334"/>
      <c r="C192" s="459"/>
      <c r="D192" s="457"/>
      <c r="E192" s="498"/>
      <c r="F192" s="180" t="s">
        <v>885</v>
      </c>
      <c r="G192" s="19">
        <v>68</v>
      </c>
      <c r="H192" s="20">
        <v>9300</v>
      </c>
      <c r="I192" s="22">
        <f t="shared" si="14"/>
        <v>10974</v>
      </c>
      <c r="J192" s="466">
        <f t="shared" si="15"/>
        <v>746232</v>
      </c>
    </row>
    <row r="193" spans="1:11" s="467" customFormat="1" ht="16.5" x14ac:dyDescent="0.3">
      <c r="A193" s="461" t="s">
        <v>588</v>
      </c>
      <c r="B193" s="334"/>
      <c r="C193" s="459"/>
      <c r="D193" s="457"/>
      <c r="E193" s="498"/>
      <c r="F193" s="180" t="s">
        <v>888</v>
      </c>
      <c r="G193" s="19">
        <v>1000</v>
      </c>
      <c r="H193" s="20">
        <v>4290</v>
      </c>
      <c r="I193" s="22">
        <f t="shared" si="14"/>
        <v>5062.2</v>
      </c>
      <c r="J193" s="466">
        <f t="shared" si="15"/>
        <v>5062200</v>
      </c>
    </row>
    <row r="194" spans="1:11" s="467" customFormat="1" ht="16.5" x14ac:dyDescent="0.3">
      <c r="A194" s="461" t="s">
        <v>589</v>
      </c>
      <c r="B194" s="334"/>
      <c r="C194" s="459" t="s">
        <v>1490</v>
      </c>
      <c r="D194" s="457"/>
      <c r="E194" s="498"/>
      <c r="F194" s="180" t="s">
        <v>889</v>
      </c>
      <c r="G194" s="19">
        <v>150</v>
      </c>
      <c r="H194" s="20">
        <v>700</v>
      </c>
      <c r="I194" s="22">
        <f t="shared" si="14"/>
        <v>826</v>
      </c>
      <c r="J194" s="466">
        <f t="shared" si="15"/>
        <v>123900</v>
      </c>
      <c r="K194" s="506">
        <v>42741</v>
      </c>
    </row>
    <row r="195" spans="1:11" s="467" customFormat="1" ht="16.5" x14ac:dyDescent="0.3">
      <c r="A195" s="461" t="s">
        <v>590</v>
      </c>
      <c r="B195" s="507"/>
      <c r="C195" s="320"/>
      <c r="D195" s="507"/>
      <c r="E195" s="498"/>
      <c r="F195" s="68"/>
      <c r="G195" s="68"/>
      <c r="H195" s="68"/>
      <c r="I195" s="68"/>
      <c r="J195" s="508"/>
    </row>
    <row r="196" spans="1:11" s="467" customFormat="1" ht="16.5" x14ac:dyDescent="0.3">
      <c r="A196" s="461" t="s">
        <v>1077</v>
      </c>
      <c r="B196" s="334"/>
      <c r="C196" s="459"/>
      <c r="D196" s="457"/>
      <c r="E196" s="498"/>
      <c r="F196" s="180" t="s">
        <v>898</v>
      </c>
      <c r="G196" s="19">
        <v>5</v>
      </c>
      <c r="H196" s="20">
        <v>2100</v>
      </c>
      <c r="I196" s="22">
        <f t="shared" ref="I196:I232" si="16">H196*0.18+H196</f>
        <v>2478</v>
      </c>
      <c r="J196" s="466">
        <f t="shared" ref="J196:J232" si="17">I196*G196</f>
        <v>12390</v>
      </c>
    </row>
    <row r="197" spans="1:11" s="467" customFormat="1" ht="16.5" x14ac:dyDescent="0.3">
      <c r="A197" s="461" t="s">
        <v>1078</v>
      </c>
      <c r="B197" s="334"/>
      <c r="C197" s="459"/>
      <c r="D197" s="457"/>
      <c r="E197" s="498"/>
      <c r="F197" s="273" t="s">
        <v>1173</v>
      </c>
      <c r="G197" s="150">
        <v>9</v>
      </c>
      <c r="H197" s="250">
        <v>100</v>
      </c>
      <c r="I197" s="22">
        <f t="shared" si="16"/>
        <v>118</v>
      </c>
      <c r="J197" s="466">
        <f t="shared" si="17"/>
        <v>1062</v>
      </c>
    </row>
    <row r="198" spans="1:11" s="467" customFormat="1" ht="16.5" x14ac:dyDescent="0.3">
      <c r="A198" s="461" t="s">
        <v>1079</v>
      </c>
      <c r="B198" s="334"/>
      <c r="C198" s="459"/>
      <c r="D198" s="457"/>
      <c r="E198" s="498"/>
      <c r="F198" s="273" t="s">
        <v>764</v>
      </c>
      <c r="G198" s="150">
        <v>422</v>
      </c>
      <c r="H198" s="250">
        <v>70</v>
      </c>
      <c r="I198" s="22">
        <f t="shared" si="16"/>
        <v>82.6</v>
      </c>
      <c r="J198" s="466">
        <f t="shared" si="17"/>
        <v>34857.199999999997</v>
      </c>
    </row>
    <row r="199" spans="1:11" s="467" customFormat="1" ht="16.5" x14ac:dyDescent="0.3">
      <c r="A199" s="461" t="s">
        <v>1080</v>
      </c>
      <c r="B199" s="334"/>
      <c r="C199" s="459"/>
      <c r="D199" s="457"/>
      <c r="E199" s="498"/>
      <c r="F199" s="273" t="s">
        <v>1176</v>
      </c>
      <c r="G199" s="150">
        <v>10</v>
      </c>
      <c r="H199" s="250">
        <v>40</v>
      </c>
      <c r="I199" s="22">
        <f t="shared" si="16"/>
        <v>47.2</v>
      </c>
      <c r="J199" s="466">
        <f t="shared" si="17"/>
        <v>472</v>
      </c>
    </row>
    <row r="200" spans="1:11" s="467" customFormat="1" ht="16.5" x14ac:dyDescent="0.3">
      <c r="A200" s="461" t="s">
        <v>1081</v>
      </c>
      <c r="B200" s="334"/>
      <c r="C200" s="459"/>
      <c r="D200" s="457"/>
      <c r="E200" s="498"/>
      <c r="F200" s="273" t="s">
        <v>924</v>
      </c>
      <c r="G200" s="150">
        <v>38</v>
      </c>
      <c r="H200" s="250">
        <v>100</v>
      </c>
      <c r="I200" s="22">
        <f t="shared" si="16"/>
        <v>118</v>
      </c>
      <c r="J200" s="466">
        <f t="shared" si="17"/>
        <v>4484</v>
      </c>
    </row>
    <row r="201" spans="1:11" s="467" customFormat="1" ht="16.5" x14ac:dyDescent="0.3">
      <c r="A201" s="461" t="s">
        <v>1082</v>
      </c>
      <c r="B201" s="334"/>
      <c r="C201" s="459"/>
      <c r="D201" s="457"/>
      <c r="E201" s="498"/>
      <c r="F201" s="273" t="s">
        <v>1177</v>
      </c>
      <c r="G201" s="150">
        <v>3750</v>
      </c>
      <c r="H201" s="250">
        <v>20</v>
      </c>
      <c r="I201" s="22">
        <f t="shared" si="16"/>
        <v>23.6</v>
      </c>
      <c r="J201" s="466">
        <f t="shared" si="17"/>
        <v>88500</v>
      </c>
    </row>
    <row r="202" spans="1:11" s="467" customFormat="1" ht="16.5" x14ac:dyDescent="0.3">
      <c r="A202" s="461" t="s">
        <v>1129</v>
      </c>
      <c r="B202" s="334"/>
      <c r="C202" s="320"/>
      <c r="D202" s="507"/>
      <c r="E202" s="498"/>
      <c r="F202" s="273" t="s">
        <v>1180</v>
      </c>
      <c r="G202" s="150">
        <v>2990</v>
      </c>
      <c r="H202" s="250">
        <v>40</v>
      </c>
      <c r="I202" s="22">
        <f t="shared" si="16"/>
        <v>47.2</v>
      </c>
      <c r="J202" s="466">
        <f t="shared" si="17"/>
        <v>141128</v>
      </c>
    </row>
    <row r="203" spans="1:11" s="467" customFormat="1" ht="16.5" x14ac:dyDescent="0.3">
      <c r="A203" s="461" t="s">
        <v>1130</v>
      </c>
      <c r="B203" s="334"/>
      <c r="C203" s="320"/>
      <c r="D203" s="507"/>
      <c r="E203" s="498"/>
      <c r="F203" s="273" t="s">
        <v>1181</v>
      </c>
      <c r="G203" s="150">
        <v>11</v>
      </c>
      <c r="H203" s="250">
        <v>80</v>
      </c>
      <c r="I203" s="22">
        <f t="shared" si="16"/>
        <v>94.4</v>
      </c>
      <c r="J203" s="466">
        <f t="shared" si="17"/>
        <v>1038.4000000000001</v>
      </c>
    </row>
    <row r="204" spans="1:11" s="467" customFormat="1" ht="16.5" x14ac:dyDescent="0.3">
      <c r="A204" s="461" t="s">
        <v>1131</v>
      </c>
      <c r="B204" s="334"/>
      <c r="C204" s="320"/>
      <c r="D204" s="507"/>
      <c r="E204" s="498"/>
      <c r="F204" s="273" t="s">
        <v>1182</v>
      </c>
      <c r="G204" s="150">
        <v>51</v>
      </c>
      <c r="H204" s="250">
        <v>50</v>
      </c>
      <c r="I204" s="22">
        <f t="shared" si="16"/>
        <v>59</v>
      </c>
      <c r="J204" s="466">
        <f t="shared" si="17"/>
        <v>3009</v>
      </c>
    </row>
    <row r="205" spans="1:11" s="467" customFormat="1" ht="16.5" x14ac:dyDescent="0.3">
      <c r="A205" s="461" t="s">
        <v>1132</v>
      </c>
      <c r="B205" s="334"/>
      <c r="C205" s="459"/>
      <c r="D205" s="457"/>
      <c r="E205" s="498"/>
      <c r="F205" s="273" t="s">
        <v>1183</v>
      </c>
      <c r="G205" s="150">
        <v>4044</v>
      </c>
      <c r="H205" s="250">
        <v>30</v>
      </c>
      <c r="I205" s="22">
        <f t="shared" si="16"/>
        <v>35.4</v>
      </c>
      <c r="J205" s="466">
        <f t="shared" si="17"/>
        <v>143157.6</v>
      </c>
    </row>
    <row r="206" spans="1:11" s="467" customFormat="1" ht="30.75" x14ac:dyDescent="0.3">
      <c r="A206" s="461" t="s">
        <v>1133</v>
      </c>
      <c r="B206" s="334"/>
      <c r="C206" s="320"/>
      <c r="D206" s="507"/>
      <c r="E206" s="498"/>
      <c r="F206" s="273" t="s">
        <v>1205</v>
      </c>
      <c r="G206" s="150">
        <v>32</v>
      </c>
      <c r="H206" s="250">
        <v>60</v>
      </c>
      <c r="I206" s="22">
        <f t="shared" si="16"/>
        <v>70.8</v>
      </c>
      <c r="J206" s="466">
        <f t="shared" si="17"/>
        <v>2265.6</v>
      </c>
    </row>
    <row r="207" spans="1:11" s="467" customFormat="1" ht="30.75" x14ac:dyDescent="0.3">
      <c r="A207" s="461" t="s">
        <v>1134</v>
      </c>
      <c r="B207" s="334"/>
      <c r="C207" s="320"/>
      <c r="D207" s="507"/>
      <c r="E207" s="498"/>
      <c r="F207" s="273" t="s">
        <v>1206</v>
      </c>
      <c r="G207" s="150">
        <v>17</v>
      </c>
      <c r="H207" s="250">
        <v>60</v>
      </c>
      <c r="I207" s="22">
        <f t="shared" si="16"/>
        <v>70.8</v>
      </c>
      <c r="J207" s="466">
        <f t="shared" si="17"/>
        <v>1203.5999999999999</v>
      </c>
    </row>
    <row r="208" spans="1:11" s="467" customFormat="1" ht="30.75" x14ac:dyDescent="0.3">
      <c r="A208" s="461" t="s">
        <v>1135</v>
      </c>
      <c r="B208" s="334"/>
      <c r="C208" s="320"/>
      <c r="D208" s="507"/>
      <c r="E208" s="498"/>
      <c r="F208" s="273" t="s">
        <v>1207</v>
      </c>
      <c r="G208" s="150">
        <v>11</v>
      </c>
      <c r="H208" s="250">
        <v>60</v>
      </c>
      <c r="I208" s="22">
        <f t="shared" si="16"/>
        <v>70.8</v>
      </c>
      <c r="J208" s="466">
        <f t="shared" si="17"/>
        <v>778.8</v>
      </c>
    </row>
    <row r="209" spans="1:10" s="467" customFormat="1" ht="16.5" x14ac:dyDescent="0.3">
      <c r="A209" s="461" t="s">
        <v>1136</v>
      </c>
      <c r="B209" s="334"/>
      <c r="C209" s="320"/>
      <c r="D209" s="507"/>
      <c r="E209" s="498"/>
      <c r="F209" s="273" t="s">
        <v>1327</v>
      </c>
      <c r="G209" s="150">
        <v>1291</v>
      </c>
      <c r="H209" s="250">
        <v>70</v>
      </c>
      <c r="I209" s="22">
        <f t="shared" si="16"/>
        <v>82.6</v>
      </c>
      <c r="J209" s="466">
        <f t="shared" si="17"/>
        <v>106636.59999999999</v>
      </c>
    </row>
    <row r="210" spans="1:10" s="467" customFormat="1" ht="16.5" x14ac:dyDescent="0.3">
      <c r="A210" s="461" t="s">
        <v>1137</v>
      </c>
      <c r="B210" s="334"/>
      <c r="C210" s="320"/>
      <c r="D210" s="507"/>
      <c r="E210" s="498"/>
      <c r="F210" s="273" t="s">
        <v>1185</v>
      </c>
      <c r="G210" s="150">
        <v>9</v>
      </c>
      <c r="H210" s="250">
        <v>10</v>
      </c>
      <c r="I210" s="22">
        <f t="shared" si="16"/>
        <v>11.8</v>
      </c>
      <c r="J210" s="466">
        <f t="shared" si="17"/>
        <v>106.2</v>
      </c>
    </row>
    <row r="211" spans="1:10" s="467" customFormat="1" ht="16.5" x14ac:dyDescent="0.3">
      <c r="A211" s="461" t="s">
        <v>1138</v>
      </c>
      <c r="B211" s="334"/>
      <c r="C211" s="320"/>
      <c r="D211" s="507"/>
      <c r="E211" s="498"/>
      <c r="F211" s="273" t="s">
        <v>1186</v>
      </c>
      <c r="G211" s="150">
        <v>5</v>
      </c>
      <c r="H211" s="250">
        <v>10</v>
      </c>
      <c r="I211" s="22">
        <f t="shared" si="16"/>
        <v>11.8</v>
      </c>
      <c r="J211" s="466">
        <f t="shared" si="17"/>
        <v>59</v>
      </c>
    </row>
    <row r="212" spans="1:10" s="467" customFormat="1" ht="16.5" x14ac:dyDescent="0.3">
      <c r="A212" s="461" t="s">
        <v>1139</v>
      </c>
      <c r="B212" s="334"/>
      <c r="C212" s="320"/>
      <c r="D212" s="507"/>
      <c r="E212" s="498"/>
      <c r="F212" s="273" t="s">
        <v>1187</v>
      </c>
      <c r="G212" s="150">
        <v>192</v>
      </c>
      <c r="H212" s="250">
        <v>30</v>
      </c>
      <c r="I212" s="22">
        <f t="shared" si="16"/>
        <v>35.4</v>
      </c>
      <c r="J212" s="466">
        <f t="shared" si="17"/>
        <v>6796.7999999999993</v>
      </c>
    </row>
    <row r="213" spans="1:10" s="467" customFormat="1" ht="16.5" x14ac:dyDescent="0.3">
      <c r="A213" s="461" t="s">
        <v>1140</v>
      </c>
      <c r="B213" s="334"/>
      <c r="C213" s="320"/>
      <c r="D213" s="507"/>
      <c r="E213" s="498"/>
      <c r="F213" s="273" t="s">
        <v>1188</v>
      </c>
      <c r="G213" s="150">
        <v>42</v>
      </c>
      <c r="H213" s="250">
        <v>30</v>
      </c>
      <c r="I213" s="22">
        <f t="shared" si="16"/>
        <v>35.4</v>
      </c>
      <c r="J213" s="466">
        <f t="shared" si="17"/>
        <v>1486.8</v>
      </c>
    </row>
    <row r="214" spans="1:10" s="467" customFormat="1" ht="30.75" x14ac:dyDescent="0.3">
      <c r="A214" s="461" t="s">
        <v>1141</v>
      </c>
      <c r="B214" s="334"/>
      <c r="C214" s="320"/>
      <c r="D214" s="507"/>
      <c r="E214" s="498"/>
      <c r="F214" s="273" t="s">
        <v>1484</v>
      </c>
      <c r="G214" s="150">
        <v>3502</v>
      </c>
      <c r="H214" s="250">
        <v>50</v>
      </c>
      <c r="I214" s="22">
        <f t="shared" si="16"/>
        <v>59</v>
      </c>
      <c r="J214" s="466">
        <f t="shared" si="17"/>
        <v>206618</v>
      </c>
    </row>
    <row r="215" spans="1:10" s="467" customFormat="1" ht="16.5" x14ac:dyDescent="0.3">
      <c r="A215" s="461" t="s">
        <v>1211</v>
      </c>
      <c r="B215" s="334"/>
      <c r="C215" s="320"/>
      <c r="D215" s="507"/>
      <c r="E215" s="498"/>
      <c r="F215" s="273" t="s">
        <v>1195</v>
      </c>
      <c r="G215" s="150">
        <v>302</v>
      </c>
      <c r="H215" s="250">
        <v>50</v>
      </c>
      <c r="I215" s="22">
        <f t="shared" si="16"/>
        <v>59</v>
      </c>
      <c r="J215" s="466">
        <f t="shared" si="17"/>
        <v>17818</v>
      </c>
    </row>
    <row r="216" spans="1:10" s="467" customFormat="1" ht="16.5" x14ac:dyDescent="0.3">
      <c r="A216" s="461" t="s">
        <v>1212</v>
      </c>
      <c r="B216" s="334"/>
      <c r="C216" s="320"/>
      <c r="D216" s="507"/>
      <c r="E216" s="498"/>
      <c r="F216" s="273" t="s">
        <v>1190</v>
      </c>
      <c r="G216" s="150">
        <v>5</v>
      </c>
      <c r="H216" s="250">
        <v>40</v>
      </c>
      <c r="I216" s="22">
        <f t="shared" si="16"/>
        <v>47.2</v>
      </c>
      <c r="J216" s="466">
        <f t="shared" si="17"/>
        <v>236</v>
      </c>
    </row>
    <row r="217" spans="1:10" s="467" customFormat="1" ht="30.75" x14ac:dyDescent="0.3">
      <c r="A217" s="461" t="s">
        <v>1213</v>
      </c>
      <c r="B217" s="334"/>
      <c r="C217" s="320"/>
      <c r="D217" s="507"/>
      <c r="E217" s="498"/>
      <c r="F217" s="273" t="s">
        <v>1196</v>
      </c>
      <c r="G217" s="150">
        <v>40</v>
      </c>
      <c r="H217" s="250">
        <v>50</v>
      </c>
      <c r="I217" s="22">
        <f t="shared" si="16"/>
        <v>59</v>
      </c>
      <c r="J217" s="466">
        <f t="shared" si="17"/>
        <v>2360</v>
      </c>
    </row>
    <row r="218" spans="1:10" s="467" customFormat="1" ht="16.5" x14ac:dyDescent="0.3">
      <c r="A218" s="461" t="s">
        <v>1226</v>
      </c>
      <c r="B218" s="334"/>
      <c r="C218" s="320"/>
      <c r="D218" s="507"/>
      <c r="E218" s="498"/>
      <c r="F218" s="273" t="s">
        <v>1191</v>
      </c>
      <c r="G218" s="150">
        <v>8</v>
      </c>
      <c r="H218" s="250">
        <v>50</v>
      </c>
      <c r="I218" s="22">
        <f t="shared" si="16"/>
        <v>59</v>
      </c>
      <c r="J218" s="466">
        <f t="shared" si="17"/>
        <v>472</v>
      </c>
    </row>
    <row r="219" spans="1:10" s="467" customFormat="1" ht="16.5" x14ac:dyDescent="0.3">
      <c r="A219" s="461" t="s">
        <v>1232</v>
      </c>
      <c r="B219" s="334"/>
      <c r="C219" s="320"/>
      <c r="D219" s="507"/>
      <c r="E219" s="498"/>
      <c r="F219" s="273" t="s">
        <v>1192</v>
      </c>
      <c r="G219" s="150">
        <v>8</v>
      </c>
      <c r="H219" s="250">
        <v>40</v>
      </c>
      <c r="I219" s="22">
        <f t="shared" si="16"/>
        <v>47.2</v>
      </c>
      <c r="J219" s="466">
        <f t="shared" si="17"/>
        <v>377.6</v>
      </c>
    </row>
    <row r="220" spans="1:10" s="467" customFormat="1" ht="16.5" x14ac:dyDescent="0.3">
      <c r="A220" s="461" t="s">
        <v>1233</v>
      </c>
      <c r="B220" s="334"/>
      <c r="C220" s="320"/>
      <c r="D220" s="507"/>
      <c r="E220" s="498"/>
      <c r="F220" s="273" t="s">
        <v>1193</v>
      </c>
      <c r="G220" s="150">
        <v>10</v>
      </c>
      <c r="H220" s="250">
        <v>40</v>
      </c>
      <c r="I220" s="22">
        <f t="shared" si="16"/>
        <v>47.2</v>
      </c>
      <c r="J220" s="466">
        <f t="shared" si="17"/>
        <v>472</v>
      </c>
    </row>
    <row r="221" spans="1:10" s="467" customFormat="1" ht="16.5" x14ac:dyDescent="0.3">
      <c r="A221" s="461" t="s">
        <v>1271</v>
      </c>
      <c r="B221" s="334"/>
      <c r="C221" s="320"/>
      <c r="D221" s="507"/>
      <c r="E221" s="498"/>
      <c r="F221" s="273" t="s">
        <v>1197</v>
      </c>
      <c r="G221" s="150">
        <v>161</v>
      </c>
      <c r="H221" s="250">
        <v>50</v>
      </c>
      <c r="I221" s="22">
        <f t="shared" si="16"/>
        <v>59</v>
      </c>
      <c r="J221" s="466">
        <f t="shared" si="17"/>
        <v>9499</v>
      </c>
    </row>
    <row r="222" spans="1:10" s="467" customFormat="1" ht="16.5" x14ac:dyDescent="0.3">
      <c r="A222" s="461" t="s">
        <v>1272</v>
      </c>
      <c r="B222" s="334"/>
      <c r="C222" s="320"/>
      <c r="D222" s="507"/>
      <c r="E222" s="498"/>
      <c r="F222" s="273" t="s">
        <v>1194</v>
      </c>
      <c r="G222" s="150">
        <v>130</v>
      </c>
      <c r="H222" s="250">
        <v>50</v>
      </c>
      <c r="I222" s="22">
        <f t="shared" si="16"/>
        <v>59</v>
      </c>
      <c r="J222" s="466">
        <f t="shared" si="17"/>
        <v>7670</v>
      </c>
    </row>
    <row r="223" spans="1:10" s="467" customFormat="1" ht="16.5" x14ac:dyDescent="0.3">
      <c r="A223" s="461" t="s">
        <v>1273</v>
      </c>
      <c r="B223" s="334"/>
      <c r="C223" s="320"/>
      <c r="D223" s="507"/>
      <c r="E223" s="498"/>
      <c r="F223" s="273" t="s">
        <v>1198</v>
      </c>
      <c r="G223" s="150">
        <v>5</v>
      </c>
      <c r="H223" s="250">
        <v>50</v>
      </c>
      <c r="I223" s="22">
        <f t="shared" si="16"/>
        <v>59</v>
      </c>
      <c r="J223" s="466">
        <f t="shared" si="17"/>
        <v>295</v>
      </c>
    </row>
    <row r="224" spans="1:10" s="467" customFormat="1" ht="16.5" x14ac:dyDescent="0.3">
      <c r="A224" s="461" t="s">
        <v>1274</v>
      </c>
      <c r="B224" s="334"/>
      <c r="C224" s="320"/>
      <c r="D224" s="507"/>
      <c r="E224" s="498"/>
      <c r="F224" s="273" t="s">
        <v>1199</v>
      </c>
      <c r="G224" s="150">
        <v>430</v>
      </c>
      <c r="H224" s="250">
        <v>90</v>
      </c>
      <c r="I224" s="22">
        <f t="shared" si="16"/>
        <v>106.2</v>
      </c>
      <c r="J224" s="466">
        <f t="shared" si="17"/>
        <v>45666</v>
      </c>
    </row>
    <row r="225" spans="1:10" s="467" customFormat="1" ht="16.5" x14ac:dyDescent="0.3">
      <c r="A225" s="461" t="s">
        <v>1275</v>
      </c>
      <c r="B225" s="334"/>
      <c r="C225" s="320"/>
      <c r="D225" s="507"/>
      <c r="E225" s="498"/>
      <c r="F225" s="273" t="s">
        <v>1200</v>
      </c>
      <c r="G225" s="150">
        <v>920</v>
      </c>
      <c r="H225" s="250">
        <v>40</v>
      </c>
      <c r="I225" s="22">
        <f t="shared" si="16"/>
        <v>47.2</v>
      </c>
      <c r="J225" s="466">
        <f t="shared" si="17"/>
        <v>43424</v>
      </c>
    </row>
    <row r="226" spans="1:10" s="467" customFormat="1" ht="16.5" x14ac:dyDescent="0.3">
      <c r="A226" s="461" t="s">
        <v>1276</v>
      </c>
      <c r="B226" s="334"/>
      <c r="C226" s="320"/>
      <c r="D226" s="507"/>
      <c r="E226" s="498"/>
      <c r="F226" s="273" t="s">
        <v>1201</v>
      </c>
      <c r="G226" s="150">
        <v>906</v>
      </c>
      <c r="H226" s="250">
        <v>50</v>
      </c>
      <c r="I226" s="22">
        <f t="shared" si="16"/>
        <v>59</v>
      </c>
      <c r="J226" s="466">
        <f t="shared" si="17"/>
        <v>53454</v>
      </c>
    </row>
    <row r="227" spans="1:10" s="467" customFormat="1" ht="16.5" x14ac:dyDescent="0.3">
      <c r="A227" s="461" t="s">
        <v>1277</v>
      </c>
      <c r="B227" s="334"/>
      <c r="C227" s="320"/>
      <c r="D227" s="507"/>
      <c r="E227" s="498"/>
      <c r="F227" s="273" t="s">
        <v>1202</v>
      </c>
      <c r="G227" s="150">
        <v>922</v>
      </c>
      <c r="H227" s="250">
        <v>50</v>
      </c>
      <c r="I227" s="22">
        <f t="shared" si="16"/>
        <v>59</v>
      </c>
      <c r="J227" s="466">
        <f t="shared" si="17"/>
        <v>54398</v>
      </c>
    </row>
    <row r="228" spans="1:10" s="467" customFormat="1" ht="16.5" x14ac:dyDescent="0.3">
      <c r="A228" s="461" t="s">
        <v>1278</v>
      </c>
      <c r="B228" s="334"/>
      <c r="C228" s="320"/>
      <c r="D228" s="507"/>
      <c r="E228" s="498"/>
      <c r="F228" s="273" t="s">
        <v>1203</v>
      </c>
      <c r="G228" s="150">
        <v>5576</v>
      </c>
      <c r="H228" s="250">
        <v>30</v>
      </c>
      <c r="I228" s="22">
        <f t="shared" si="16"/>
        <v>35.4</v>
      </c>
      <c r="J228" s="466">
        <f t="shared" si="17"/>
        <v>197390.4</v>
      </c>
    </row>
    <row r="229" spans="1:10" s="467" customFormat="1" ht="16.5" x14ac:dyDescent="0.3">
      <c r="A229" s="461" t="s">
        <v>1279</v>
      </c>
      <c r="B229" s="334"/>
      <c r="C229" s="459"/>
      <c r="D229" s="457"/>
      <c r="E229" s="498"/>
      <c r="F229" s="180" t="s">
        <v>921</v>
      </c>
      <c r="G229" s="19">
        <v>60000</v>
      </c>
      <c r="H229" s="20">
        <v>150</v>
      </c>
      <c r="I229" s="22">
        <f t="shared" si="16"/>
        <v>177</v>
      </c>
      <c r="J229" s="466">
        <f t="shared" si="17"/>
        <v>10620000</v>
      </c>
    </row>
    <row r="230" spans="1:10" s="467" customFormat="1" ht="16.5" x14ac:dyDescent="0.3">
      <c r="A230" s="461" t="s">
        <v>1280</v>
      </c>
      <c r="B230" s="334"/>
      <c r="C230" s="459"/>
      <c r="D230" s="457"/>
      <c r="E230" s="498"/>
      <c r="F230" s="180" t="s">
        <v>1210</v>
      </c>
      <c r="G230" s="19">
        <v>216</v>
      </c>
      <c r="H230" s="20">
        <v>190</v>
      </c>
      <c r="I230" s="22">
        <f t="shared" si="16"/>
        <v>224.2</v>
      </c>
      <c r="J230" s="466">
        <f t="shared" si="17"/>
        <v>48427.199999999997</v>
      </c>
    </row>
    <row r="231" spans="1:10" s="467" customFormat="1" ht="33" x14ac:dyDescent="0.3">
      <c r="A231" s="461" t="s">
        <v>1281</v>
      </c>
      <c r="B231" s="334"/>
      <c r="C231" s="459"/>
      <c r="D231" s="457"/>
      <c r="E231" s="498"/>
      <c r="F231" s="180" t="s">
        <v>1209</v>
      </c>
      <c r="G231" s="19">
        <v>31</v>
      </c>
      <c r="H231" s="20">
        <v>150</v>
      </c>
      <c r="I231" s="22">
        <f t="shared" si="16"/>
        <v>177</v>
      </c>
      <c r="J231" s="466">
        <f t="shared" si="17"/>
        <v>5487</v>
      </c>
    </row>
    <row r="232" spans="1:10" s="467" customFormat="1" ht="16.5" x14ac:dyDescent="0.3">
      <c r="A232" s="461" t="s">
        <v>1282</v>
      </c>
      <c r="B232" s="334"/>
      <c r="C232" s="459"/>
      <c r="D232" s="457"/>
      <c r="E232" s="498"/>
      <c r="F232" s="180" t="s">
        <v>1319</v>
      </c>
      <c r="G232" s="19">
        <v>1830</v>
      </c>
      <c r="H232" s="20">
        <v>95</v>
      </c>
      <c r="I232" s="22">
        <f t="shared" si="16"/>
        <v>112.1</v>
      </c>
      <c r="J232" s="466">
        <f t="shared" si="17"/>
        <v>205143</v>
      </c>
    </row>
    <row r="233" spans="1:10" s="467" customFormat="1" ht="16.5" x14ac:dyDescent="0.3">
      <c r="A233" s="461" t="s">
        <v>1283</v>
      </c>
      <c r="B233" s="334"/>
      <c r="C233" s="459"/>
      <c r="D233" s="457"/>
      <c r="E233" s="498"/>
      <c r="F233" s="180" t="s">
        <v>1313</v>
      </c>
      <c r="G233" s="19">
        <v>330</v>
      </c>
      <c r="H233" s="20"/>
      <c r="I233" s="22"/>
      <c r="J233" s="466"/>
    </row>
    <row r="234" spans="1:10" s="467" customFormat="1" ht="49.5" x14ac:dyDescent="0.3">
      <c r="A234" s="461" t="s">
        <v>1284</v>
      </c>
      <c r="B234" s="799" t="s">
        <v>1362</v>
      </c>
      <c r="C234" s="796" t="s">
        <v>1363</v>
      </c>
      <c r="D234" s="799" t="s">
        <v>1364</v>
      </c>
      <c r="E234" s="463"/>
      <c r="F234" s="201" t="s">
        <v>1365</v>
      </c>
      <c r="G234" s="19">
        <v>600</v>
      </c>
      <c r="H234" s="20">
        <v>90</v>
      </c>
      <c r="I234" s="22">
        <f t="shared" ref="I234:I250" si="18">H234*0.18+H234</f>
        <v>106.2</v>
      </c>
      <c r="J234" s="466">
        <f t="shared" ref="J234:J250" si="19">I234*G234</f>
        <v>63720</v>
      </c>
    </row>
    <row r="235" spans="1:10" s="467" customFormat="1" ht="66" x14ac:dyDescent="0.3">
      <c r="A235" s="461" t="s">
        <v>1285</v>
      </c>
      <c r="B235" s="799"/>
      <c r="C235" s="796"/>
      <c r="D235" s="799"/>
      <c r="E235" s="463"/>
      <c r="F235" s="201" t="s">
        <v>1366</v>
      </c>
      <c r="G235" s="19">
        <v>50</v>
      </c>
      <c r="H235" s="20">
        <v>495</v>
      </c>
      <c r="I235" s="22">
        <f t="shared" si="18"/>
        <v>584.1</v>
      </c>
      <c r="J235" s="466">
        <f t="shared" si="19"/>
        <v>29205</v>
      </c>
    </row>
    <row r="236" spans="1:10" s="467" customFormat="1" ht="66" x14ac:dyDescent="0.3">
      <c r="A236" s="461" t="s">
        <v>1286</v>
      </c>
      <c r="B236" s="799"/>
      <c r="C236" s="796"/>
      <c r="D236" s="799"/>
      <c r="E236" s="463"/>
      <c r="F236" s="201" t="s">
        <v>1367</v>
      </c>
      <c r="G236" s="19">
        <v>50</v>
      </c>
      <c r="H236" s="20">
        <v>495</v>
      </c>
      <c r="I236" s="22">
        <f t="shared" si="18"/>
        <v>584.1</v>
      </c>
      <c r="J236" s="466">
        <f t="shared" si="19"/>
        <v>29205</v>
      </c>
    </row>
    <row r="237" spans="1:10" s="467" customFormat="1" ht="66" x14ac:dyDescent="0.3">
      <c r="A237" s="461" t="s">
        <v>1287</v>
      </c>
      <c r="B237" s="799"/>
      <c r="C237" s="796"/>
      <c r="D237" s="799"/>
      <c r="E237" s="463"/>
      <c r="F237" s="201" t="s">
        <v>1368</v>
      </c>
      <c r="G237" s="19">
        <v>100</v>
      </c>
      <c r="H237" s="20">
        <v>495</v>
      </c>
      <c r="I237" s="22">
        <f t="shared" si="18"/>
        <v>584.1</v>
      </c>
      <c r="J237" s="466">
        <f t="shared" si="19"/>
        <v>58410</v>
      </c>
    </row>
    <row r="238" spans="1:10" s="467" customFormat="1" ht="66" x14ac:dyDescent="0.3">
      <c r="A238" s="461" t="s">
        <v>1288</v>
      </c>
      <c r="B238" s="799"/>
      <c r="C238" s="796"/>
      <c r="D238" s="799"/>
      <c r="E238" s="463"/>
      <c r="F238" s="201" t="s">
        <v>1369</v>
      </c>
      <c r="G238" s="19">
        <v>100</v>
      </c>
      <c r="H238" s="20">
        <v>495</v>
      </c>
      <c r="I238" s="22">
        <f t="shared" si="18"/>
        <v>584.1</v>
      </c>
      <c r="J238" s="466">
        <f t="shared" si="19"/>
        <v>58410</v>
      </c>
    </row>
    <row r="239" spans="1:10" s="467" customFormat="1" ht="66" x14ac:dyDescent="0.3">
      <c r="A239" s="461" t="s">
        <v>1289</v>
      </c>
      <c r="B239" s="799"/>
      <c r="C239" s="796"/>
      <c r="D239" s="799"/>
      <c r="E239" s="463"/>
      <c r="F239" s="201" t="s">
        <v>1371</v>
      </c>
      <c r="G239" s="19">
        <v>50</v>
      </c>
      <c r="H239" s="20">
        <v>495</v>
      </c>
      <c r="I239" s="22">
        <f t="shared" si="18"/>
        <v>584.1</v>
      </c>
      <c r="J239" s="466">
        <f t="shared" si="19"/>
        <v>29205</v>
      </c>
    </row>
    <row r="240" spans="1:10" s="467" customFormat="1" ht="66" x14ac:dyDescent="0.3">
      <c r="A240" s="461" t="s">
        <v>1290</v>
      </c>
      <c r="B240" s="799"/>
      <c r="C240" s="796"/>
      <c r="D240" s="799"/>
      <c r="E240" s="463"/>
      <c r="F240" s="201" t="s">
        <v>1370</v>
      </c>
      <c r="G240" s="19">
        <v>50</v>
      </c>
      <c r="H240" s="20">
        <v>495</v>
      </c>
      <c r="I240" s="22">
        <f t="shared" si="18"/>
        <v>584.1</v>
      </c>
      <c r="J240" s="466">
        <f t="shared" si="19"/>
        <v>29205</v>
      </c>
    </row>
    <row r="241" spans="1:10" s="467" customFormat="1" ht="66" x14ac:dyDescent="0.3">
      <c r="A241" s="461" t="s">
        <v>1291</v>
      </c>
      <c r="B241" s="799"/>
      <c r="C241" s="796"/>
      <c r="D241" s="799"/>
      <c r="E241" s="463"/>
      <c r="F241" s="201" t="s">
        <v>1372</v>
      </c>
      <c r="G241" s="19">
        <v>50</v>
      </c>
      <c r="H241" s="20">
        <v>495</v>
      </c>
      <c r="I241" s="22">
        <f t="shared" si="18"/>
        <v>584.1</v>
      </c>
      <c r="J241" s="466">
        <f t="shared" si="19"/>
        <v>29205</v>
      </c>
    </row>
    <row r="242" spans="1:10" s="467" customFormat="1" ht="66" x14ac:dyDescent="0.3">
      <c r="A242" s="461" t="s">
        <v>1292</v>
      </c>
      <c r="B242" s="799"/>
      <c r="C242" s="796"/>
      <c r="D242" s="799"/>
      <c r="E242" s="463"/>
      <c r="F242" s="201" t="s">
        <v>1373</v>
      </c>
      <c r="G242" s="19">
        <v>50</v>
      </c>
      <c r="H242" s="20">
        <v>495</v>
      </c>
      <c r="I242" s="22">
        <f t="shared" si="18"/>
        <v>584.1</v>
      </c>
      <c r="J242" s="466">
        <f t="shared" si="19"/>
        <v>29205</v>
      </c>
    </row>
    <row r="243" spans="1:10" s="467" customFormat="1" ht="82.5" x14ac:dyDescent="0.3">
      <c r="A243" s="461" t="s">
        <v>1316</v>
      </c>
      <c r="B243" s="799"/>
      <c r="C243" s="796"/>
      <c r="D243" s="799"/>
      <c r="E243" s="463"/>
      <c r="F243" s="201" t="s">
        <v>1374</v>
      </c>
      <c r="G243" s="19">
        <v>300</v>
      </c>
      <c r="H243" s="20">
        <v>150</v>
      </c>
      <c r="I243" s="22">
        <f t="shared" si="18"/>
        <v>177</v>
      </c>
      <c r="J243" s="466">
        <f t="shared" si="19"/>
        <v>53100</v>
      </c>
    </row>
    <row r="244" spans="1:10" s="467" customFormat="1" ht="66" x14ac:dyDescent="0.3">
      <c r="A244" s="461" t="s">
        <v>1322</v>
      </c>
      <c r="B244" s="799"/>
      <c r="C244" s="796"/>
      <c r="D244" s="799"/>
      <c r="E244" s="463"/>
      <c r="F244" s="201" t="s">
        <v>1375</v>
      </c>
      <c r="G244" s="19">
        <v>300</v>
      </c>
      <c r="H244" s="20">
        <v>150</v>
      </c>
      <c r="I244" s="22">
        <f t="shared" si="18"/>
        <v>177</v>
      </c>
      <c r="J244" s="466">
        <f t="shared" si="19"/>
        <v>53100</v>
      </c>
    </row>
    <row r="245" spans="1:10" s="467" customFormat="1" ht="66" x14ac:dyDescent="0.3">
      <c r="A245" s="461" t="s">
        <v>1323</v>
      </c>
      <c r="B245" s="799"/>
      <c r="C245" s="796"/>
      <c r="D245" s="799"/>
      <c r="E245" s="463"/>
      <c r="F245" s="201" t="s">
        <v>1376</v>
      </c>
      <c r="G245" s="19">
        <v>50</v>
      </c>
      <c r="H245" s="20">
        <v>495</v>
      </c>
      <c r="I245" s="22">
        <f t="shared" si="18"/>
        <v>584.1</v>
      </c>
      <c r="J245" s="466">
        <f t="shared" si="19"/>
        <v>29205</v>
      </c>
    </row>
    <row r="246" spans="1:10" s="467" customFormat="1" ht="66" x14ac:dyDescent="0.3">
      <c r="A246" s="461" t="s">
        <v>1406</v>
      </c>
      <c r="B246" s="799"/>
      <c r="C246" s="796"/>
      <c r="D246" s="799"/>
      <c r="E246" s="463"/>
      <c r="F246" s="201" t="s">
        <v>1377</v>
      </c>
      <c r="G246" s="19">
        <v>50</v>
      </c>
      <c r="H246" s="20">
        <v>495</v>
      </c>
      <c r="I246" s="22">
        <f t="shared" si="18"/>
        <v>584.1</v>
      </c>
      <c r="J246" s="466">
        <f t="shared" si="19"/>
        <v>29205</v>
      </c>
    </row>
    <row r="247" spans="1:10" s="467" customFormat="1" ht="33" x14ac:dyDescent="0.3">
      <c r="A247" s="461" t="s">
        <v>1407</v>
      </c>
      <c r="B247" s="507"/>
      <c r="C247" s="320"/>
      <c r="D247" s="509" t="s">
        <v>1402</v>
      </c>
      <c r="E247" s="463"/>
      <c r="F247" s="68" t="s">
        <v>352</v>
      </c>
      <c r="G247" s="150">
        <v>1</v>
      </c>
      <c r="H247" s="20">
        <v>7000</v>
      </c>
      <c r="I247" s="22">
        <f t="shared" si="18"/>
        <v>8260</v>
      </c>
      <c r="J247" s="466">
        <f t="shared" si="19"/>
        <v>8260</v>
      </c>
    </row>
    <row r="248" spans="1:10" s="467" customFormat="1" ht="16.5" x14ac:dyDescent="0.3">
      <c r="A248" s="461" t="s">
        <v>1408</v>
      </c>
      <c r="B248" s="796" t="s">
        <v>1438</v>
      </c>
      <c r="C248" s="797" t="s">
        <v>1437</v>
      </c>
      <c r="D248" s="799" t="s">
        <v>1436</v>
      </c>
      <c r="E248" s="498">
        <v>130</v>
      </c>
      <c r="F248" s="273" t="s">
        <v>1433</v>
      </c>
      <c r="G248" s="150">
        <v>130</v>
      </c>
      <c r="H248" s="20">
        <v>1740</v>
      </c>
      <c r="I248" s="22">
        <f t="shared" si="18"/>
        <v>2053.1999999999998</v>
      </c>
      <c r="J248" s="466">
        <f t="shared" si="19"/>
        <v>266916</v>
      </c>
    </row>
    <row r="249" spans="1:10" s="467" customFormat="1" ht="16.5" x14ac:dyDescent="0.3">
      <c r="A249" s="461" t="s">
        <v>1409</v>
      </c>
      <c r="B249" s="796"/>
      <c r="C249" s="798"/>
      <c r="D249" s="799"/>
      <c r="E249" s="498">
        <v>130</v>
      </c>
      <c r="F249" s="273" t="s">
        <v>1434</v>
      </c>
      <c r="G249" s="150">
        <v>130</v>
      </c>
      <c r="H249" s="20">
        <v>1805</v>
      </c>
      <c r="I249" s="22">
        <f t="shared" si="18"/>
        <v>2129.9</v>
      </c>
      <c r="J249" s="466">
        <f t="shared" si="19"/>
        <v>276887</v>
      </c>
    </row>
    <row r="250" spans="1:10" s="467" customFormat="1" ht="16.5" x14ac:dyDescent="0.3">
      <c r="A250" s="461" t="s">
        <v>1410</v>
      </c>
      <c r="B250" s="797"/>
      <c r="C250" s="798"/>
      <c r="D250" s="800"/>
      <c r="E250" s="510">
        <v>130</v>
      </c>
      <c r="F250" s="431" t="s">
        <v>1435</v>
      </c>
      <c r="G250" s="511">
        <v>130</v>
      </c>
      <c r="H250" s="512">
        <v>1265</v>
      </c>
      <c r="I250" s="513">
        <f t="shared" si="18"/>
        <v>1492.7</v>
      </c>
      <c r="J250" s="514">
        <f t="shared" si="19"/>
        <v>194051</v>
      </c>
    </row>
    <row r="251" spans="1:10" s="467" customFormat="1" ht="33" x14ac:dyDescent="0.3">
      <c r="A251" s="461" t="s">
        <v>1411</v>
      </c>
      <c r="B251" s="507"/>
      <c r="C251" s="320"/>
      <c r="D251" s="509" t="s">
        <v>1487</v>
      </c>
      <c r="E251" s="498">
        <v>2</v>
      </c>
      <c r="F251" s="273" t="s">
        <v>1486</v>
      </c>
      <c r="G251" s="150">
        <v>2</v>
      </c>
      <c r="H251" s="20"/>
      <c r="I251" s="22"/>
      <c r="J251" s="515"/>
    </row>
    <row r="252" spans="1:10" s="467" customFormat="1" ht="16.5" x14ac:dyDescent="0.3">
      <c r="A252" s="153"/>
      <c r="B252" s="516"/>
      <c r="C252" s="322"/>
      <c r="D252" s="517"/>
      <c r="E252" s="518"/>
      <c r="F252" s="153"/>
      <c r="G252" s="153"/>
      <c r="H252" s="153"/>
      <c r="I252" s="153"/>
      <c r="J252" s="519"/>
    </row>
    <row r="253" spans="1:10" s="467" customFormat="1" ht="16.5" x14ac:dyDescent="0.3">
      <c r="A253" s="153"/>
      <c r="B253" s="516"/>
      <c r="C253" s="322"/>
      <c r="D253" s="517"/>
      <c r="E253" s="518"/>
      <c r="F253" s="153"/>
      <c r="G253" s="153"/>
      <c r="H253" s="153"/>
      <c r="I253" s="153"/>
      <c r="J253" s="519"/>
    </row>
    <row r="254" spans="1:10" s="467" customFormat="1" ht="16.5" x14ac:dyDescent="0.3">
      <c r="A254" s="54"/>
      <c r="B254" s="516"/>
      <c r="C254" s="322"/>
      <c r="D254" s="520"/>
      <c r="E254" s="314"/>
      <c r="F254" s="54"/>
      <c r="G254" s="54"/>
      <c r="H254" s="54"/>
      <c r="I254" s="54"/>
      <c r="J254" s="458"/>
    </row>
    <row r="255" spans="1:10" s="467" customFormat="1" ht="16.5" x14ac:dyDescent="0.3">
      <c r="A255" s="54"/>
      <c r="B255" s="516"/>
      <c r="C255" s="322"/>
      <c r="D255" s="520"/>
      <c r="E255" s="314"/>
      <c r="F255" s="54"/>
      <c r="G255" s="54"/>
      <c r="H255" s="54"/>
      <c r="I255" s="54"/>
      <c r="J255" s="458"/>
    </row>
    <row r="256" spans="1:10" s="467" customFormat="1" ht="16.5" x14ac:dyDescent="0.3">
      <c r="A256" s="54"/>
      <c r="B256" s="516"/>
      <c r="C256" s="322"/>
      <c r="D256" s="520"/>
      <c r="E256" s="314"/>
      <c r="F256" s="54"/>
      <c r="G256" s="54"/>
      <c r="H256" s="54"/>
      <c r="I256" s="54"/>
      <c r="J256" s="458"/>
    </row>
    <row r="257" spans="1:10" s="467" customFormat="1" ht="16.5" x14ac:dyDescent="0.3">
      <c r="A257" s="54"/>
      <c r="B257" s="516"/>
      <c r="C257" s="322"/>
      <c r="D257" s="520"/>
      <c r="E257" s="314"/>
      <c r="F257" s="54"/>
      <c r="G257" s="54"/>
      <c r="H257" s="54"/>
      <c r="I257" s="54"/>
      <c r="J257" s="458"/>
    </row>
    <row r="258" spans="1:10" s="467" customFormat="1" ht="16.5" x14ac:dyDescent="0.3">
      <c r="A258" s="54"/>
      <c r="B258" s="521"/>
      <c r="C258" s="314"/>
      <c r="D258" s="520"/>
      <c r="E258" s="314"/>
      <c r="F258" s="54"/>
      <c r="G258" s="54"/>
      <c r="H258" s="54"/>
      <c r="I258" s="54"/>
      <c r="J258" s="458"/>
    </row>
    <row r="259" spans="1:10" s="467" customFormat="1" ht="16.5" x14ac:dyDescent="0.3">
      <c r="A259" s="54"/>
      <c r="B259" s="521"/>
      <c r="C259" s="314"/>
      <c r="D259" s="520"/>
      <c r="E259" s="314"/>
      <c r="F259" s="54"/>
      <c r="G259" s="54"/>
      <c r="H259" s="54"/>
      <c r="I259" s="54"/>
      <c r="J259" s="458"/>
    </row>
    <row r="260" spans="1:10" s="467" customFormat="1" ht="16.5" x14ac:dyDescent="0.3">
      <c r="A260" s="54"/>
      <c r="B260" s="521"/>
      <c r="C260" s="314"/>
      <c r="D260" s="520"/>
      <c r="E260" s="314"/>
      <c r="F260" s="54"/>
      <c r="G260" s="54"/>
      <c r="H260" s="54"/>
      <c r="I260" s="54"/>
      <c r="J260" s="458"/>
    </row>
    <row r="261" spans="1:10" s="467" customFormat="1" ht="16.5" x14ac:dyDescent="0.3">
      <c r="A261" s="54"/>
      <c r="B261" s="521"/>
      <c r="C261" s="314"/>
      <c r="D261" s="520"/>
      <c r="E261" s="314"/>
      <c r="F261" s="54"/>
      <c r="G261" s="54"/>
      <c r="H261" s="54"/>
      <c r="I261" s="54"/>
      <c r="J261" s="458"/>
    </row>
    <row r="262" spans="1:10" s="467" customFormat="1" ht="16.5" x14ac:dyDescent="0.3">
      <c r="A262" s="54"/>
      <c r="B262" s="521"/>
      <c r="C262" s="314"/>
      <c r="D262" s="520"/>
      <c r="E262" s="314"/>
      <c r="F262" s="54"/>
      <c r="G262" s="54"/>
      <c r="H262" s="54"/>
      <c r="I262" s="54"/>
      <c r="J262" s="458"/>
    </row>
    <row r="263" spans="1:10" s="467" customFormat="1" ht="16.5" x14ac:dyDescent="0.3">
      <c r="A263" s="54"/>
      <c r="B263" s="521"/>
      <c r="C263" s="314"/>
      <c r="D263" s="520"/>
      <c r="E263" s="314"/>
      <c r="F263" s="54"/>
      <c r="G263" s="54"/>
      <c r="H263" s="54"/>
      <c r="I263" s="54"/>
      <c r="J263" s="458"/>
    </row>
    <row r="264" spans="1:10" s="467" customFormat="1" ht="16.5" x14ac:dyDescent="0.3">
      <c r="A264" s="54"/>
      <c r="B264" s="521"/>
      <c r="C264" s="314"/>
      <c r="D264" s="520"/>
      <c r="E264" s="314"/>
      <c r="F264" s="54"/>
      <c r="G264" s="54"/>
      <c r="H264" s="54"/>
      <c r="I264" s="54"/>
      <c r="J264" s="458"/>
    </row>
    <row r="265" spans="1:10" s="467" customFormat="1" ht="16.5" x14ac:dyDescent="0.3">
      <c r="A265" s="54"/>
      <c r="B265" s="521"/>
      <c r="C265" s="314"/>
      <c r="D265" s="520"/>
      <c r="E265" s="314"/>
      <c r="F265" s="54"/>
      <c r="G265" s="54"/>
      <c r="H265" s="54"/>
      <c r="I265" s="54"/>
      <c r="J265" s="458"/>
    </row>
    <row r="266" spans="1:10" s="467" customFormat="1" ht="16.5" x14ac:dyDescent="0.3">
      <c r="A266" s="54"/>
      <c r="B266" s="521"/>
      <c r="C266" s="314"/>
      <c r="D266" s="520"/>
      <c r="E266" s="314"/>
      <c r="F266" s="54"/>
      <c r="G266" s="54"/>
      <c r="H266" s="54"/>
      <c r="I266" s="54"/>
      <c r="J266" s="458"/>
    </row>
    <row r="267" spans="1:10" s="467" customFormat="1" ht="16.5" x14ac:dyDescent="0.3">
      <c r="A267" s="54"/>
      <c r="B267" s="521"/>
      <c r="C267" s="314"/>
      <c r="D267" s="520"/>
      <c r="E267" s="314"/>
      <c r="F267" s="54"/>
      <c r="G267" s="54"/>
      <c r="H267" s="54"/>
      <c r="I267" s="54"/>
      <c r="J267" s="458"/>
    </row>
    <row r="268" spans="1:10" s="467" customFormat="1" ht="16.5" x14ac:dyDescent="0.3">
      <c r="A268" s="54"/>
      <c r="B268" s="521"/>
      <c r="C268" s="314"/>
      <c r="D268" s="520"/>
      <c r="E268" s="314"/>
      <c r="F268" s="54"/>
      <c r="G268" s="54"/>
      <c r="H268" s="54"/>
      <c r="I268" s="54"/>
      <c r="J268" s="458"/>
    </row>
    <row r="269" spans="1:10" s="467" customFormat="1" ht="16.5" x14ac:dyDescent="0.3">
      <c r="A269" s="54"/>
      <c r="B269" s="521"/>
      <c r="C269" s="314"/>
      <c r="D269" s="520"/>
      <c r="E269" s="314"/>
      <c r="F269" s="54"/>
      <c r="G269" s="54"/>
      <c r="H269" s="54"/>
      <c r="I269" s="54"/>
      <c r="J269" s="458"/>
    </row>
    <row r="270" spans="1:10" s="467" customFormat="1" ht="16.5" x14ac:dyDescent="0.3">
      <c r="A270" s="54"/>
      <c r="B270" s="521"/>
      <c r="C270" s="314"/>
      <c r="D270" s="520"/>
      <c r="E270" s="314"/>
      <c r="F270" s="54"/>
      <c r="G270" s="54"/>
      <c r="H270" s="54"/>
      <c r="I270" s="54"/>
      <c r="J270" s="458"/>
    </row>
    <row r="271" spans="1:10" s="467" customFormat="1" ht="16.5" x14ac:dyDescent="0.3">
      <c r="A271" s="54"/>
      <c r="B271" s="521"/>
      <c r="C271" s="314"/>
      <c r="D271" s="520"/>
      <c r="E271" s="314"/>
      <c r="F271" s="54"/>
      <c r="G271" s="54"/>
      <c r="H271" s="54"/>
      <c r="I271" s="54"/>
      <c r="J271" s="458"/>
    </row>
    <row r="272" spans="1:10" s="467" customFormat="1" ht="16.5" x14ac:dyDescent="0.3">
      <c r="A272" s="54"/>
      <c r="B272" s="521"/>
      <c r="C272" s="314"/>
      <c r="D272" s="520"/>
      <c r="E272" s="314"/>
      <c r="F272" s="54"/>
      <c r="G272" s="54"/>
      <c r="H272" s="54"/>
      <c r="I272" s="54"/>
      <c r="J272" s="458"/>
    </row>
    <row r="273" spans="1:10" s="467" customFormat="1" ht="16.5" x14ac:dyDescent="0.3">
      <c r="A273" s="54"/>
      <c r="B273" s="521"/>
      <c r="C273" s="314"/>
      <c r="D273" s="520"/>
      <c r="E273" s="314"/>
      <c r="F273" s="54"/>
      <c r="G273" s="54"/>
      <c r="H273" s="54"/>
      <c r="I273" s="54"/>
      <c r="J273" s="458"/>
    </row>
    <row r="274" spans="1:10" s="467" customFormat="1" ht="16.5" x14ac:dyDescent="0.3">
      <c r="A274" s="54"/>
      <c r="B274" s="521"/>
      <c r="C274" s="314"/>
      <c r="D274" s="520"/>
      <c r="E274" s="314"/>
      <c r="F274" s="54"/>
      <c r="G274" s="54"/>
      <c r="H274" s="54"/>
      <c r="I274" s="54"/>
      <c r="J274" s="458"/>
    </row>
    <row r="275" spans="1:10" s="467" customFormat="1" ht="16.5" x14ac:dyDescent="0.3">
      <c r="A275" s="54"/>
      <c r="B275" s="521"/>
      <c r="C275" s="314"/>
      <c r="D275" s="520"/>
      <c r="E275" s="314"/>
      <c r="F275" s="54"/>
      <c r="G275" s="54"/>
      <c r="H275" s="54"/>
      <c r="I275" s="54"/>
      <c r="J275" s="458"/>
    </row>
    <row r="276" spans="1:10" s="467" customFormat="1" ht="16.5" x14ac:dyDescent="0.3">
      <c r="A276" s="54"/>
      <c r="B276" s="521"/>
      <c r="C276" s="314"/>
      <c r="D276" s="520"/>
      <c r="E276" s="314"/>
      <c r="F276" s="54"/>
      <c r="G276" s="54"/>
      <c r="H276" s="54"/>
      <c r="I276" s="54"/>
      <c r="J276" s="458"/>
    </row>
    <row r="277" spans="1:10" s="467" customFormat="1" ht="16.5" x14ac:dyDescent="0.3">
      <c r="A277" s="54"/>
      <c r="B277" s="521"/>
      <c r="C277" s="314"/>
      <c r="D277" s="520"/>
      <c r="E277" s="314"/>
      <c r="F277" s="54"/>
      <c r="G277" s="54"/>
      <c r="H277" s="54"/>
      <c r="I277" s="54"/>
      <c r="J277" s="458"/>
    </row>
    <row r="278" spans="1:10" s="467" customFormat="1" ht="16.5" x14ac:dyDescent="0.3">
      <c r="A278" s="54"/>
      <c r="B278" s="521"/>
      <c r="C278" s="314"/>
      <c r="D278" s="520"/>
      <c r="E278" s="314"/>
      <c r="F278" s="54"/>
      <c r="G278" s="54"/>
      <c r="H278" s="54"/>
      <c r="I278" s="54"/>
      <c r="J278" s="458"/>
    </row>
    <row r="279" spans="1:10" s="467" customFormat="1" ht="16.5" x14ac:dyDescent="0.3">
      <c r="A279" s="54"/>
      <c r="B279" s="521"/>
      <c r="C279" s="314"/>
      <c r="D279" s="520"/>
      <c r="E279" s="314"/>
      <c r="F279" s="54"/>
      <c r="G279" s="54"/>
      <c r="H279" s="54"/>
      <c r="I279" s="54"/>
      <c r="J279" s="458"/>
    </row>
    <row r="280" spans="1:10" s="467" customFormat="1" ht="16.5" x14ac:dyDescent="0.3">
      <c r="A280" s="54"/>
      <c r="B280" s="521"/>
      <c r="C280" s="314"/>
      <c r="D280" s="520"/>
      <c r="E280" s="314"/>
      <c r="F280" s="54"/>
      <c r="G280" s="54"/>
      <c r="H280" s="54"/>
      <c r="I280" s="54"/>
      <c r="J280" s="458"/>
    </row>
    <row r="281" spans="1:10" s="467" customFormat="1" ht="16.5" x14ac:dyDescent="0.3">
      <c r="A281" s="54"/>
      <c r="B281" s="521"/>
      <c r="C281" s="314"/>
      <c r="D281" s="520"/>
      <c r="E281" s="314"/>
      <c r="F281" s="54"/>
      <c r="G281" s="54"/>
      <c r="H281" s="54"/>
      <c r="I281" s="54"/>
      <c r="J281" s="458"/>
    </row>
    <row r="282" spans="1:10" s="467" customFormat="1" ht="16.5" x14ac:dyDescent="0.3">
      <c r="A282" s="54"/>
      <c r="B282" s="521"/>
      <c r="C282" s="314"/>
      <c r="D282" s="520"/>
      <c r="E282" s="314"/>
      <c r="F282" s="54"/>
      <c r="G282" s="54"/>
      <c r="H282" s="54"/>
      <c r="I282" s="54"/>
      <c r="J282" s="458"/>
    </row>
    <row r="283" spans="1:10" s="467" customFormat="1" ht="16.5" x14ac:dyDescent="0.3">
      <c r="A283" s="54"/>
      <c r="B283" s="521"/>
      <c r="C283" s="314"/>
      <c r="D283" s="520"/>
      <c r="E283" s="314"/>
      <c r="F283" s="54"/>
      <c r="G283" s="54"/>
      <c r="H283" s="54"/>
      <c r="I283" s="54"/>
      <c r="J283" s="458"/>
    </row>
    <row r="284" spans="1:10" s="467" customFormat="1" ht="16.5" x14ac:dyDescent="0.3">
      <c r="A284" s="54"/>
      <c r="B284" s="521"/>
      <c r="C284" s="314"/>
      <c r="D284" s="520"/>
      <c r="E284" s="314"/>
      <c r="F284" s="54"/>
      <c r="G284" s="54"/>
      <c r="H284" s="54"/>
      <c r="I284" s="54"/>
      <c r="J284" s="458"/>
    </row>
    <row r="285" spans="1:10" s="467" customFormat="1" ht="16.5" x14ac:dyDescent="0.3">
      <c r="A285" s="54"/>
      <c r="B285" s="521"/>
      <c r="C285" s="314"/>
      <c r="D285" s="520"/>
      <c r="E285" s="314"/>
      <c r="F285" s="54"/>
      <c r="G285" s="54"/>
      <c r="H285" s="54"/>
      <c r="I285" s="54"/>
      <c r="J285" s="458"/>
    </row>
    <row r="286" spans="1:10" s="467" customFormat="1" ht="16.5" x14ac:dyDescent="0.3">
      <c r="A286" s="54"/>
      <c r="B286" s="521"/>
      <c r="C286" s="314"/>
      <c r="D286" s="520"/>
      <c r="E286" s="314"/>
      <c r="F286" s="54"/>
      <c r="G286" s="54"/>
      <c r="H286" s="54"/>
      <c r="I286" s="54"/>
      <c r="J286" s="458"/>
    </row>
    <row r="287" spans="1:10" s="467" customFormat="1" ht="16.5" x14ac:dyDescent="0.3">
      <c r="A287" s="54"/>
      <c r="B287" s="521"/>
      <c r="C287" s="314"/>
      <c r="D287" s="520"/>
      <c r="E287" s="314"/>
      <c r="F287" s="54"/>
      <c r="G287" s="54"/>
      <c r="H287" s="54"/>
      <c r="I287" s="54"/>
      <c r="J287" s="458"/>
    </row>
    <row r="288" spans="1:10" s="467" customFormat="1" ht="16.5" x14ac:dyDescent="0.3">
      <c r="A288" s="54"/>
      <c r="B288" s="521"/>
      <c r="C288" s="314"/>
      <c r="D288" s="520"/>
      <c r="E288" s="314"/>
      <c r="F288" s="54"/>
      <c r="G288" s="54"/>
      <c r="H288" s="54"/>
      <c r="I288" s="54"/>
      <c r="J288" s="458"/>
    </row>
    <row r="289" spans="1:10" s="467" customFormat="1" ht="16.5" x14ac:dyDescent="0.3">
      <c r="A289" s="54"/>
      <c r="B289" s="521"/>
      <c r="C289" s="314"/>
      <c r="D289" s="520"/>
      <c r="E289" s="314"/>
      <c r="F289" s="54"/>
      <c r="G289" s="54"/>
      <c r="H289" s="54"/>
      <c r="I289" s="54"/>
      <c r="J289" s="458"/>
    </row>
    <row r="290" spans="1:10" s="467" customFormat="1" ht="16.5" x14ac:dyDescent="0.3">
      <c r="A290" s="54"/>
      <c r="B290" s="521"/>
      <c r="C290" s="314"/>
      <c r="D290" s="520"/>
      <c r="E290" s="314"/>
      <c r="F290" s="54"/>
      <c r="G290" s="54"/>
      <c r="H290" s="54"/>
      <c r="I290" s="54"/>
      <c r="J290" s="458"/>
    </row>
    <row r="291" spans="1:10" s="467" customFormat="1" ht="16.5" x14ac:dyDescent="0.3">
      <c r="A291" s="54"/>
      <c r="B291" s="521"/>
      <c r="C291" s="314"/>
      <c r="D291" s="520"/>
      <c r="E291" s="314"/>
      <c r="F291" s="54"/>
      <c r="G291" s="54"/>
      <c r="H291" s="54"/>
      <c r="I291" s="54"/>
      <c r="J291" s="458"/>
    </row>
    <row r="292" spans="1:10" s="467" customFormat="1" ht="16.5" x14ac:dyDescent="0.3">
      <c r="A292" s="54"/>
      <c r="B292" s="521"/>
      <c r="C292" s="314"/>
      <c r="D292" s="520"/>
      <c r="E292" s="314"/>
      <c r="F292" s="54"/>
      <c r="G292" s="54"/>
      <c r="H292" s="54"/>
      <c r="I292" s="54"/>
      <c r="J292" s="458"/>
    </row>
    <row r="293" spans="1:10" s="467" customFormat="1" ht="16.5" x14ac:dyDescent="0.3">
      <c r="A293" s="54"/>
      <c r="B293" s="521"/>
      <c r="C293" s="314"/>
      <c r="D293" s="520"/>
      <c r="E293" s="314"/>
      <c r="F293" s="54"/>
      <c r="G293" s="54"/>
      <c r="H293" s="54"/>
      <c r="I293" s="54"/>
      <c r="J293" s="458"/>
    </row>
    <row r="294" spans="1:10" s="467" customFormat="1" ht="16.5" x14ac:dyDescent="0.3">
      <c r="A294" s="54"/>
      <c r="B294" s="521"/>
      <c r="C294" s="314"/>
      <c r="D294" s="520"/>
      <c r="E294" s="314"/>
      <c r="F294" s="54"/>
      <c r="G294" s="54"/>
      <c r="H294" s="54"/>
      <c r="I294" s="54"/>
      <c r="J294" s="458"/>
    </row>
    <row r="295" spans="1:10" s="467" customFormat="1" ht="16.5" x14ac:dyDescent="0.3">
      <c r="A295" s="54"/>
      <c r="B295" s="521"/>
      <c r="C295" s="314"/>
      <c r="D295" s="520"/>
      <c r="E295" s="314"/>
      <c r="F295" s="54"/>
      <c r="G295" s="54"/>
      <c r="H295" s="54"/>
      <c r="I295" s="54"/>
      <c r="J295" s="458"/>
    </row>
    <row r="296" spans="1:10" s="467" customFormat="1" ht="16.5" x14ac:dyDescent="0.3">
      <c r="A296" s="54"/>
      <c r="B296" s="521"/>
      <c r="C296" s="314"/>
      <c r="D296" s="520"/>
      <c r="E296" s="314"/>
      <c r="F296" s="54"/>
      <c r="G296" s="54"/>
      <c r="H296" s="54"/>
      <c r="I296" s="54"/>
      <c r="J296" s="458"/>
    </row>
    <row r="297" spans="1:10" s="467" customFormat="1" ht="16.5" x14ac:dyDescent="0.3">
      <c r="A297" s="54"/>
      <c r="B297" s="521"/>
      <c r="C297" s="314"/>
      <c r="D297" s="520"/>
      <c r="E297" s="314"/>
      <c r="F297" s="54"/>
      <c r="G297" s="54"/>
      <c r="H297" s="54"/>
      <c r="I297" s="54"/>
      <c r="J297" s="458"/>
    </row>
    <row r="298" spans="1:10" s="467" customFormat="1" ht="16.5" x14ac:dyDescent="0.3">
      <c r="A298" s="54"/>
      <c r="B298" s="521"/>
      <c r="C298" s="314"/>
      <c r="D298" s="520"/>
      <c r="E298" s="314"/>
      <c r="F298" s="54"/>
      <c r="G298" s="54"/>
      <c r="H298" s="54"/>
      <c r="I298" s="54"/>
      <c r="J298" s="458"/>
    </row>
    <row r="299" spans="1:10" s="467" customFormat="1" ht="16.5" x14ac:dyDescent="0.3">
      <c r="A299" s="54"/>
      <c r="B299" s="521"/>
      <c r="C299" s="314"/>
      <c r="D299" s="520"/>
      <c r="E299" s="314"/>
      <c r="F299" s="54"/>
      <c r="G299" s="54"/>
      <c r="H299" s="54"/>
      <c r="I299" s="54"/>
      <c r="J299" s="458"/>
    </row>
    <row r="300" spans="1:10" s="467" customFormat="1" ht="16.5" x14ac:dyDescent="0.3">
      <c r="A300" s="54"/>
      <c r="B300" s="521"/>
      <c r="C300" s="314"/>
      <c r="D300" s="520"/>
      <c r="E300" s="314"/>
      <c r="F300" s="54"/>
      <c r="G300" s="54"/>
      <c r="H300" s="54"/>
      <c r="I300" s="54"/>
      <c r="J300" s="458"/>
    </row>
    <row r="301" spans="1:10" s="467" customFormat="1" ht="16.5" x14ac:dyDescent="0.3">
      <c r="A301" s="54"/>
      <c r="B301" s="521"/>
      <c r="C301" s="314"/>
      <c r="D301" s="520"/>
      <c r="E301" s="314"/>
      <c r="F301" s="54"/>
      <c r="G301" s="54"/>
      <c r="H301" s="54"/>
      <c r="I301" s="54"/>
      <c r="J301" s="458"/>
    </row>
    <row r="302" spans="1:10" s="467" customFormat="1" ht="16.5" x14ac:dyDescent="0.3">
      <c r="A302" s="54"/>
      <c r="B302" s="521"/>
      <c r="C302" s="314"/>
      <c r="D302" s="520"/>
      <c r="E302" s="314"/>
      <c r="F302" s="54"/>
      <c r="G302" s="54"/>
      <c r="H302" s="54"/>
      <c r="I302" s="54"/>
      <c r="J302" s="458"/>
    </row>
    <row r="303" spans="1:10" s="467" customFormat="1" ht="16.5" x14ac:dyDescent="0.3">
      <c r="A303" s="54"/>
      <c r="B303" s="521"/>
      <c r="C303" s="314"/>
      <c r="D303" s="520"/>
      <c r="E303" s="314"/>
      <c r="F303" s="54"/>
      <c r="G303" s="54"/>
      <c r="H303" s="54"/>
      <c r="I303" s="54"/>
      <c r="J303" s="458"/>
    </row>
    <row r="304" spans="1:10" s="467" customFormat="1" ht="16.5" x14ac:dyDescent="0.3">
      <c r="A304" s="54"/>
      <c r="B304" s="521"/>
      <c r="C304" s="314"/>
      <c r="D304" s="520"/>
      <c r="E304" s="314"/>
      <c r="F304" s="54"/>
      <c r="G304" s="54"/>
      <c r="H304" s="54"/>
      <c r="I304" s="54"/>
      <c r="J304" s="458"/>
    </row>
    <row r="305" spans="1:10" s="467" customFormat="1" ht="16.5" x14ac:dyDescent="0.3">
      <c r="A305" s="54"/>
      <c r="B305" s="521"/>
      <c r="C305" s="314"/>
      <c r="D305" s="520"/>
      <c r="E305" s="314"/>
      <c r="F305" s="54"/>
      <c r="G305" s="54"/>
      <c r="H305" s="54"/>
      <c r="I305" s="54"/>
      <c r="J305" s="458"/>
    </row>
    <row r="306" spans="1:10" s="467" customFormat="1" ht="16.5" x14ac:dyDescent="0.3">
      <c r="A306" s="54"/>
      <c r="B306" s="521"/>
      <c r="C306" s="314"/>
      <c r="D306" s="520"/>
      <c r="E306" s="314"/>
      <c r="F306" s="54"/>
      <c r="G306" s="54"/>
      <c r="H306" s="54"/>
      <c r="I306" s="54"/>
      <c r="J306" s="458"/>
    </row>
    <row r="307" spans="1:10" s="467" customFormat="1" ht="16.5" x14ac:dyDescent="0.3">
      <c r="A307" s="54"/>
      <c r="B307" s="521"/>
      <c r="C307" s="314"/>
      <c r="D307" s="520"/>
      <c r="E307" s="314"/>
      <c r="F307" s="54"/>
      <c r="G307" s="54"/>
      <c r="H307" s="54"/>
      <c r="I307" s="54"/>
      <c r="J307" s="458"/>
    </row>
    <row r="308" spans="1:10" s="467" customFormat="1" ht="16.5" x14ac:dyDescent="0.3">
      <c r="A308" s="54"/>
      <c r="B308" s="521"/>
      <c r="C308" s="314"/>
      <c r="D308" s="520"/>
      <c r="E308" s="314"/>
      <c r="F308" s="54"/>
      <c r="G308" s="54"/>
      <c r="H308" s="54"/>
      <c r="I308" s="54"/>
      <c r="J308" s="458"/>
    </row>
    <row r="309" spans="1:10" s="467" customFormat="1" ht="16.5" x14ac:dyDescent="0.3">
      <c r="A309" s="54"/>
      <c r="B309" s="521"/>
      <c r="C309" s="314"/>
      <c r="D309" s="520"/>
      <c r="E309" s="314"/>
      <c r="F309" s="54"/>
      <c r="G309" s="54"/>
      <c r="H309" s="54"/>
      <c r="I309" s="54"/>
      <c r="J309" s="458"/>
    </row>
    <row r="310" spans="1:10" s="467" customFormat="1" ht="16.5" x14ac:dyDescent="0.3">
      <c r="A310" s="54"/>
      <c r="B310" s="521"/>
      <c r="C310" s="314"/>
      <c r="D310" s="520"/>
      <c r="E310" s="314"/>
      <c r="F310" s="54"/>
      <c r="G310" s="54"/>
      <c r="H310" s="54"/>
      <c r="I310" s="54"/>
      <c r="J310" s="458"/>
    </row>
    <row r="311" spans="1:10" s="467" customFormat="1" ht="16.5" x14ac:dyDescent="0.3">
      <c r="A311" s="54"/>
      <c r="B311" s="521"/>
      <c r="C311" s="314"/>
      <c r="D311" s="520"/>
      <c r="E311" s="314"/>
      <c r="F311" s="54"/>
      <c r="G311" s="54"/>
      <c r="H311" s="54"/>
      <c r="I311" s="54"/>
      <c r="J311" s="458"/>
    </row>
    <row r="312" spans="1:10" s="467" customFormat="1" ht="16.5" x14ac:dyDescent="0.3">
      <c r="A312" s="54"/>
      <c r="B312" s="521"/>
      <c r="C312" s="314"/>
      <c r="D312" s="520"/>
      <c r="E312" s="314"/>
      <c r="F312" s="54"/>
      <c r="G312" s="54"/>
      <c r="H312" s="54"/>
      <c r="I312" s="54"/>
      <c r="J312" s="458"/>
    </row>
    <row r="313" spans="1:10" s="467" customFormat="1" ht="16.5" x14ac:dyDescent="0.3">
      <c r="A313" s="54"/>
      <c r="B313" s="521"/>
      <c r="C313" s="314"/>
      <c r="D313" s="520"/>
      <c r="E313" s="314"/>
      <c r="F313" s="54"/>
      <c r="G313" s="54"/>
      <c r="H313" s="54"/>
      <c r="I313" s="54"/>
      <c r="J313" s="458"/>
    </row>
    <row r="314" spans="1:10" s="467" customFormat="1" ht="16.5" x14ac:dyDescent="0.3">
      <c r="A314" s="54"/>
      <c r="B314" s="521"/>
      <c r="C314" s="314"/>
      <c r="D314" s="520"/>
      <c r="E314" s="314"/>
      <c r="F314" s="54"/>
      <c r="G314" s="54"/>
      <c r="H314" s="54"/>
      <c r="I314" s="54"/>
      <c r="J314" s="458"/>
    </row>
    <row r="315" spans="1:10" s="467" customFormat="1" ht="16.5" x14ac:dyDescent="0.3">
      <c r="A315" s="54"/>
      <c r="B315" s="521"/>
      <c r="C315" s="314"/>
      <c r="D315" s="520"/>
      <c r="E315" s="314"/>
      <c r="F315" s="54"/>
      <c r="G315" s="54"/>
      <c r="H315" s="54"/>
      <c r="I315" s="54"/>
      <c r="J315" s="458"/>
    </row>
    <row r="316" spans="1:10" s="467" customFormat="1" ht="16.5" x14ac:dyDescent="0.3">
      <c r="A316" s="54"/>
      <c r="B316" s="521"/>
      <c r="C316" s="314"/>
      <c r="D316" s="520"/>
      <c r="E316" s="314"/>
      <c r="F316" s="54"/>
      <c r="G316" s="54"/>
      <c r="H316" s="54"/>
      <c r="I316" s="54"/>
      <c r="J316" s="458"/>
    </row>
    <row r="317" spans="1:10" s="467" customFormat="1" ht="16.5" x14ac:dyDescent="0.3">
      <c r="A317" s="54"/>
      <c r="B317" s="521"/>
      <c r="C317" s="314"/>
      <c r="D317" s="520"/>
      <c r="E317" s="314"/>
      <c r="F317" s="54"/>
      <c r="G317" s="54"/>
      <c r="H317" s="54"/>
      <c r="I317" s="54"/>
      <c r="J317" s="458"/>
    </row>
    <row r="318" spans="1:10" s="467" customFormat="1" ht="16.5" x14ac:dyDescent="0.3">
      <c r="A318" s="54"/>
      <c r="B318" s="521"/>
      <c r="C318" s="314"/>
      <c r="D318" s="520"/>
      <c r="E318" s="314"/>
      <c r="F318" s="54"/>
      <c r="G318" s="54"/>
      <c r="H318" s="54"/>
      <c r="I318" s="54"/>
      <c r="J318" s="458"/>
    </row>
    <row r="319" spans="1:10" s="467" customFormat="1" ht="16.5" x14ac:dyDescent="0.3">
      <c r="A319" s="54"/>
      <c r="B319" s="521"/>
      <c r="C319" s="314"/>
      <c r="D319" s="520"/>
      <c r="E319" s="314"/>
      <c r="F319" s="54"/>
      <c r="G319" s="54"/>
      <c r="H319" s="54"/>
      <c r="I319" s="54"/>
      <c r="J319" s="458"/>
    </row>
    <row r="320" spans="1:10" s="467" customFormat="1" ht="16.5" x14ac:dyDescent="0.3">
      <c r="A320" s="54"/>
      <c r="B320" s="521"/>
      <c r="C320" s="314"/>
      <c r="D320" s="520"/>
      <c r="E320" s="314"/>
      <c r="F320" s="54"/>
      <c r="G320" s="54"/>
      <c r="H320" s="54"/>
      <c r="I320" s="54"/>
      <c r="J320" s="458"/>
    </row>
    <row r="321" spans="1:10" s="467" customFormat="1" ht="16.5" x14ac:dyDescent="0.3">
      <c r="A321" s="54"/>
      <c r="B321" s="521"/>
      <c r="C321" s="314"/>
      <c r="D321" s="520"/>
      <c r="E321" s="314"/>
      <c r="F321" s="54"/>
      <c r="G321" s="54"/>
      <c r="H321" s="54"/>
      <c r="I321" s="54"/>
      <c r="J321" s="458"/>
    </row>
    <row r="322" spans="1:10" s="467" customFormat="1" ht="16.5" x14ac:dyDescent="0.3">
      <c r="A322" s="54"/>
      <c r="B322" s="521"/>
      <c r="C322" s="314"/>
      <c r="D322" s="520"/>
      <c r="E322" s="314"/>
      <c r="F322" s="54"/>
      <c r="G322" s="54"/>
      <c r="H322" s="54"/>
      <c r="I322" s="54"/>
      <c r="J322" s="458"/>
    </row>
    <row r="323" spans="1:10" s="467" customFormat="1" ht="16.5" x14ac:dyDescent="0.3">
      <c r="A323" s="54"/>
      <c r="B323" s="521"/>
      <c r="C323" s="314"/>
      <c r="D323" s="520"/>
      <c r="E323" s="314"/>
      <c r="F323" s="54"/>
      <c r="G323" s="54"/>
      <c r="H323" s="54"/>
      <c r="I323" s="54"/>
      <c r="J323" s="458"/>
    </row>
    <row r="324" spans="1:10" s="467" customFormat="1" ht="16.5" x14ac:dyDescent="0.3">
      <c r="A324" s="54"/>
      <c r="B324" s="521"/>
      <c r="C324" s="314"/>
      <c r="D324" s="520"/>
      <c r="E324" s="314"/>
      <c r="F324" s="54"/>
      <c r="G324" s="54"/>
      <c r="H324" s="54"/>
      <c r="I324" s="54"/>
      <c r="J324" s="458"/>
    </row>
    <row r="325" spans="1:10" s="467" customFormat="1" ht="16.5" x14ac:dyDescent="0.3">
      <c r="A325" s="54"/>
      <c r="B325" s="521"/>
      <c r="C325" s="314"/>
      <c r="D325" s="520"/>
      <c r="E325" s="314"/>
      <c r="F325" s="54"/>
      <c r="G325" s="54"/>
      <c r="H325" s="54"/>
      <c r="I325" s="54"/>
      <c r="J325" s="458"/>
    </row>
    <row r="326" spans="1:10" s="467" customFormat="1" ht="16.5" x14ac:dyDescent="0.3">
      <c r="A326" s="54"/>
      <c r="B326" s="521"/>
      <c r="C326" s="314"/>
      <c r="D326" s="520"/>
      <c r="E326" s="314"/>
      <c r="F326" s="54"/>
      <c r="G326" s="54"/>
      <c r="H326" s="54"/>
      <c r="I326" s="54"/>
      <c r="J326" s="458"/>
    </row>
    <row r="327" spans="1:10" s="467" customFormat="1" ht="16.5" x14ac:dyDescent="0.3">
      <c r="A327" s="54"/>
      <c r="B327" s="521"/>
      <c r="C327" s="314"/>
      <c r="D327" s="520"/>
      <c r="E327" s="314"/>
      <c r="F327" s="54"/>
      <c r="G327" s="54"/>
      <c r="H327" s="54"/>
      <c r="I327" s="54"/>
      <c r="J327" s="458"/>
    </row>
    <row r="328" spans="1:10" s="467" customFormat="1" ht="16.5" x14ac:dyDescent="0.3">
      <c r="A328" s="54"/>
      <c r="B328" s="521"/>
      <c r="C328" s="314"/>
      <c r="D328" s="520"/>
      <c r="E328" s="314"/>
      <c r="F328" s="54"/>
      <c r="G328" s="54"/>
      <c r="H328" s="54"/>
      <c r="I328" s="54"/>
      <c r="J328" s="458"/>
    </row>
    <row r="329" spans="1:10" s="467" customFormat="1" ht="16.5" x14ac:dyDescent="0.3">
      <c r="A329" s="54"/>
      <c r="B329" s="521"/>
      <c r="C329" s="314"/>
      <c r="D329" s="520"/>
      <c r="E329" s="314"/>
      <c r="F329" s="54"/>
      <c r="G329" s="54"/>
      <c r="H329" s="54"/>
      <c r="I329" s="54"/>
      <c r="J329" s="458"/>
    </row>
    <row r="330" spans="1:10" s="467" customFormat="1" ht="16.5" x14ac:dyDescent="0.3">
      <c r="A330" s="54"/>
      <c r="B330" s="521"/>
      <c r="C330" s="314"/>
      <c r="D330" s="520"/>
      <c r="E330" s="314"/>
      <c r="F330" s="54"/>
      <c r="G330" s="54"/>
      <c r="H330" s="54"/>
      <c r="I330" s="54"/>
      <c r="J330" s="458"/>
    </row>
    <row r="331" spans="1:10" s="467" customFormat="1" ht="16.5" x14ac:dyDescent="0.3">
      <c r="A331" s="54"/>
      <c r="B331" s="521"/>
      <c r="C331" s="314"/>
      <c r="D331" s="520"/>
      <c r="E331" s="314"/>
      <c r="F331" s="54"/>
      <c r="G331" s="54"/>
      <c r="H331" s="54"/>
      <c r="I331" s="54"/>
      <c r="J331" s="458"/>
    </row>
    <row r="332" spans="1:10" s="467" customFormat="1" ht="16.5" x14ac:dyDescent="0.3">
      <c r="A332" s="54"/>
      <c r="B332" s="521"/>
      <c r="C332" s="314"/>
      <c r="D332" s="520"/>
      <c r="E332" s="314"/>
      <c r="F332" s="54"/>
      <c r="G332" s="54"/>
      <c r="H332" s="54"/>
      <c r="I332" s="54"/>
      <c r="J332" s="458"/>
    </row>
    <row r="333" spans="1:10" s="467" customFormat="1" ht="16.5" x14ac:dyDescent="0.3">
      <c r="A333" s="54"/>
      <c r="B333" s="521"/>
      <c r="C333" s="314"/>
      <c r="D333" s="520"/>
      <c r="E333" s="314"/>
      <c r="F333" s="54"/>
      <c r="G333" s="54"/>
      <c r="H333" s="54"/>
      <c r="I333" s="54"/>
      <c r="J333" s="458"/>
    </row>
    <row r="334" spans="1:10" s="467" customFormat="1" ht="16.5" x14ac:dyDescent="0.3">
      <c r="A334" s="54"/>
      <c r="B334" s="521"/>
      <c r="C334" s="314"/>
      <c r="D334" s="520"/>
      <c r="E334" s="314"/>
      <c r="F334" s="54"/>
      <c r="G334" s="54"/>
      <c r="H334" s="54"/>
      <c r="I334" s="54"/>
      <c r="J334" s="458"/>
    </row>
    <row r="335" spans="1:10" s="467" customFormat="1" ht="16.5" x14ac:dyDescent="0.3">
      <c r="A335" s="54"/>
      <c r="B335" s="521"/>
      <c r="C335" s="314"/>
      <c r="D335" s="520"/>
      <c r="E335" s="314"/>
      <c r="F335" s="54"/>
      <c r="G335" s="54"/>
      <c r="H335" s="54"/>
      <c r="I335" s="54"/>
      <c r="J335" s="458"/>
    </row>
    <row r="336" spans="1:10" s="467" customFormat="1" ht="16.5" x14ac:dyDescent="0.3">
      <c r="A336" s="54"/>
      <c r="B336" s="521"/>
      <c r="C336" s="314"/>
      <c r="D336" s="520"/>
      <c r="E336" s="314"/>
      <c r="F336" s="54"/>
      <c r="G336" s="54"/>
      <c r="H336" s="54"/>
      <c r="I336" s="54"/>
      <c r="J336" s="458"/>
    </row>
    <row r="337" spans="1:10" s="467" customFormat="1" ht="16.5" x14ac:dyDescent="0.3">
      <c r="A337" s="54"/>
      <c r="B337" s="521"/>
      <c r="C337" s="314"/>
      <c r="D337" s="520"/>
      <c r="E337" s="314"/>
      <c r="F337" s="54"/>
      <c r="G337" s="54"/>
      <c r="H337" s="54"/>
      <c r="I337" s="54"/>
      <c r="J337" s="458"/>
    </row>
    <row r="338" spans="1:10" s="467" customFormat="1" ht="16.5" x14ac:dyDescent="0.3">
      <c r="A338" s="54"/>
      <c r="B338" s="521"/>
      <c r="C338" s="314"/>
      <c r="D338" s="520"/>
      <c r="E338" s="314"/>
      <c r="F338" s="54"/>
      <c r="G338" s="54"/>
      <c r="H338" s="54"/>
      <c r="I338" s="54"/>
      <c r="J338" s="458"/>
    </row>
    <row r="339" spans="1:10" s="467" customFormat="1" ht="16.5" x14ac:dyDescent="0.3">
      <c r="A339" s="54"/>
      <c r="B339" s="521"/>
      <c r="C339" s="314"/>
      <c r="D339" s="520"/>
      <c r="E339" s="314"/>
      <c r="F339" s="54"/>
      <c r="G339" s="54"/>
      <c r="H339" s="54"/>
      <c r="I339" s="54"/>
      <c r="J339" s="458"/>
    </row>
    <row r="340" spans="1:10" s="467" customFormat="1" ht="16.5" x14ac:dyDescent="0.3">
      <c r="A340" s="54"/>
      <c r="B340" s="521"/>
      <c r="C340" s="314"/>
      <c r="D340" s="520"/>
      <c r="E340" s="314"/>
      <c r="F340" s="54"/>
      <c r="G340" s="54"/>
      <c r="H340" s="54"/>
      <c r="I340" s="54"/>
      <c r="J340" s="458"/>
    </row>
    <row r="341" spans="1:10" s="467" customFormat="1" ht="16.5" x14ac:dyDescent="0.3">
      <c r="A341" s="54"/>
      <c r="B341" s="521"/>
      <c r="C341" s="314"/>
      <c r="D341" s="520"/>
      <c r="E341" s="314"/>
      <c r="F341" s="54"/>
      <c r="G341" s="54"/>
      <c r="H341" s="54"/>
      <c r="I341" s="54"/>
      <c r="J341" s="458"/>
    </row>
    <row r="342" spans="1:10" s="467" customFormat="1" ht="16.5" x14ac:dyDescent="0.3">
      <c r="A342" s="54"/>
      <c r="B342" s="521"/>
      <c r="C342" s="314"/>
      <c r="D342" s="520"/>
      <c r="E342" s="314"/>
      <c r="F342" s="54"/>
      <c r="G342" s="54"/>
      <c r="H342" s="54"/>
      <c r="I342" s="54"/>
      <c r="J342" s="458"/>
    </row>
    <row r="343" spans="1:10" s="467" customFormat="1" ht="16.5" x14ac:dyDescent="0.3">
      <c r="A343" s="54"/>
      <c r="B343" s="521"/>
      <c r="C343" s="314"/>
      <c r="D343" s="520"/>
      <c r="E343" s="314"/>
      <c r="F343" s="54"/>
      <c r="G343" s="54"/>
      <c r="H343" s="54"/>
      <c r="I343" s="54"/>
      <c r="J343" s="458"/>
    </row>
    <row r="344" spans="1:10" s="467" customFormat="1" ht="16.5" x14ac:dyDescent="0.3">
      <c r="A344" s="54"/>
      <c r="B344" s="521"/>
      <c r="C344" s="314"/>
      <c r="D344" s="520"/>
      <c r="E344" s="314"/>
      <c r="F344" s="54"/>
      <c r="G344" s="54"/>
      <c r="H344" s="54"/>
      <c r="I344" s="54"/>
      <c r="J344" s="458"/>
    </row>
    <row r="345" spans="1:10" s="467" customFormat="1" ht="16.5" x14ac:dyDescent="0.3">
      <c r="A345" s="54"/>
      <c r="B345" s="521"/>
      <c r="C345" s="314"/>
      <c r="D345" s="520"/>
      <c r="E345" s="314"/>
      <c r="F345" s="54"/>
      <c r="G345" s="54"/>
      <c r="H345" s="54"/>
      <c r="I345" s="54"/>
      <c r="J345" s="458"/>
    </row>
    <row r="346" spans="1:10" s="467" customFormat="1" ht="16.5" x14ac:dyDescent="0.3">
      <c r="A346" s="54"/>
      <c r="B346" s="521"/>
      <c r="C346" s="314"/>
      <c r="D346" s="520"/>
      <c r="E346" s="314"/>
      <c r="F346" s="54"/>
      <c r="G346" s="54"/>
      <c r="H346" s="54"/>
      <c r="I346" s="54"/>
      <c r="J346" s="458"/>
    </row>
    <row r="347" spans="1:10" s="467" customFormat="1" ht="16.5" x14ac:dyDescent="0.3">
      <c r="A347" s="54"/>
      <c r="B347" s="521"/>
      <c r="C347" s="314"/>
      <c r="D347" s="520"/>
      <c r="E347" s="314"/>
      <c r="F347" s="54"/>
      <c r="G347" s="54"/>
      <c r="H347" s="54"/>
      <c r="I347" s="54"/>
      <c r="J347" s="458"/>
    </row>
    <row r="348" spans="1:10" s="467" customFormat="1" ht="16.5" x14ac:dyDescent="0.3">
      <c r="A348" s="54"/>
      <c r="B348" s="521"/>
      <c r="C348" s="314"/>
      <c r="D348" s="520"/>
      <c r="E348" s="314"/>
      <c r="F348" s="54"/>
      <c r="G348" s="54"/>
      <c r="H348" s="54"/>
      <c r="I348" s="54"/>
      <c r="J348" s="458"/>
    </row>
    <row r="349" spans="1:10" s="467" customFormat="1" ht="16.5" x14ac:dyDescent="0.3">
      <c r="A349" s="54"/>
      <c r="B349" s="521"/>
      <c r="C349" s="314"/>
      <c r="D349" s="520"/>
      <c r="E349" s="314"/>
      <c r="F349" s="54"/>
      <c r="G349" s="54"/>
      <c r="H349" s="54"/>
      <c r="I349" s="54"/>
      <c r="J349" s="458"/>
    </row>
    <row r="350" spans="1:10" s="467" customFormat="1" ht="16.5" x14ac:dyDescent="0.3">
      <c r="A350" s="54"/>
      <c r="B350" s="521"/>
      <c r="C350" s="314"/>
      <c r="D350" s="520"/>
      <c r="E350" s="314"/>
      <c r="F350" s="54"/>
      <c r="G350" s="54"/>
      <c r="H350" s="54"/>
      <c r="I350" s="54"/>
      <c r="J350" s="458"/>
    </row>
    <row r="351" spans="1:10" s="467" customFormat="1" ht="16.5" x14ac:dyDescent="0.3">
      <c r="A351" s="54"/>
      <c r="B351" s="521"/>
      <c r="C351" s="314"/>
      <c r="D351" s="520"/>
      <c r="E351" s="314"/>
      <c r="F351" s="54"/>
      <c r="G351" s="54"/>
      <c r="H351" s="54"/>
      <c r="I351" s="54"/>
      <c r="J351" s="458"/>
    </row>
    <row r="352" spans="1:10" s="467" customFormat="1" ht="16.5" x14ac:dyDescent="0.3">
      <c r="A352" s="54"/>
      <c r="B352" s="521"/>
      <c r="C352" s="314"/>
      <c r="D352" s="520"/>
      <c r="E352" s="314"/>
      <c r="F352" s="54"/>
      <c r="G352" s="54"/>
      <c r="H352" s="54"/>
      <c r="I352" s="54"/>
      <c r="J352" s="458"/>
    </row>
    <row r="353" spans="1:10" s="467" customFormat="1" ht="16.5" x14ac:dyDescent="0.3">
      <c r="A353" s="54"/>
      <c r="B353" s="521"/>
      <c r="C353" s="314"/>
      <c r="D353" s="520"/>
      <c r="E353" s="314"/>
      <c r="F353" s="54"/>
      <c r="G353" s="54"/>
      <c r="H353" s="54"/>
      <c r="I353" s="54"/>
      <c r="J353" s="458"/>
    </row>
    <row r="354" spans="1:10" s="467" customFormat="1" ht="16.5" x14ac:dyDescent="0.3">
      <c r="A354" s="54"/>
      <c r="B354" s="521"/>
      <c r="C354" s="314"/>
      <c r="D354" s="520"/>
      <c r="E354" s="314"/>
      <c r="F354" s="54"/>
      <c r="G354" s="54"/>
      <c r="H354" s="54"/>
      <c r="I354" s="54"/>
      <c r="J354" s="458"/>
    </row>
    <row r="355" spans="1:10" s="467" customFormat="1" ht="16.5" x14ac:dyDescent="0.3">
      <c r="A355" s="54"/>
      <c r="B355" s="521"/>
      <c r="C355" s="314"/>
      <c r="D355" s="520"/>
      <c r="E355" s="314"/>
      <c r="F355" s="54"/>
      <c r="G355" s="54"/>
      <c r="H355" s="54"/>
      <c r="I355" s="54"/>
      <c r="J355" s="458"/>
    </row>
    <row r="356" spans="1:10" s="467" customFormat="1" ht="16.5" x14ac:dyDescent="0.3">
      <c r="A356" s="54"/>
      <c r="B356" s="521"/>
      <c r="C356" s="314"/>
      <c r="D356" s="520"/>
      <c r="E356" s="314"/>
      <c r="F356" s="54"/>
      <c r="G356" s="54"/>
      <c r="H356" s="54"/>
      <c r="I356" s="54"/>
      <c r="J356" s="458"/>
    </row>
    <row r="357" spans="1:10" s="467" customFormat="1" ht="16.5" x14ac:dyDescent="0.3">
      <c r="A357" s="54"/>
      <c r="B357" s="521"/>
      <c r="C357" s="314"/>
      <c r="D357" s="520"/>
      <c r="E357" s="314"/>
      <c r="F357" s="54"/>
      <c r="G357" s="54"/>
      <c r="H357" s="54"/>
      <c r="I357" s="54"/>
      <c r="J357" s="458"/>
    </row>
    <row r="358" spans="1:10" s="467" customFormat="1" ht="16.5" x14ac:dyDescent="0.3">
      <c r="A358" s="54"/>
      <c r="B358" s="521"/>
      <c r="C358" s="314"/>
      <c r="D358" s="520"/>
      <c r="E358" s="314"/>
      <c r="F358" s="54"/>
      <c r="G358" s="54"/>
      <c r="H358" s="54"/>
      <c r="I358" s="54"/>
      <c r="J358" s="458"/>
    </row>
    <row r="359" spans="1:10" s="467" customFormat="1" ht="16.5" x14ac:dyDescent="0.3">
      <c r="A359" s="54"/>
      <c r="B359" s="521"/>
      <c r="C359" s="314"/>
      <c r="D359" s="520"/>
      <c r="E359" s="314"/>
      <c r="F359" s="54"/>
      <c r="G359" s="54"/>
      <c r="H359" s="54"/>
      <c r="I359" s="54"/>
      <c r="J359" s="458"/>
    </row>
    <row r="360" spans="1:10" s="467" customFormat="1" ht="16.5" x14ac:dyDescent="0.3">
      <c r="A360" s="54"/>
      <c r="B360" s="521"/>
      <c r="C360" s="314"/>
      <c r="D360" s="520"/>
      <c r="E360" s="314"/>
      <c r="F360" s="54"/>
      <c r="G360" s="54"/>
      <c r="H360" s="54"/>
      <c r="I360" s="54"/>
      <c r="J360" s="458"/>
    </row>
    <row r="361" spans="1:10" x14ac:dyDescent="0.25">
      <c r="D361" s="453"/>
    </row>
    <row r="362" spans="1:10" x14ac:dyDescent="0.25">
      <c r="D362" s="453"/>
    </row>
    <row r="363" spans="1:10" x14ac:dyDescent="0.25">
      <c r="D363" s="453"/>
    </row>
    <row r="364" spans="1:10" x14ac:dyDescent="0.25">
      <c r="D364" s="453"/>
    </row>
    <row r="365" spans="1:10" x14ac:dyDescent="0.25">
      <c r="D365" s="453"/>
    </row>
    <row r="366" spans="1:10" x14ac:dyDescent="0.25">
      <c r="D366" s="453"/>
    </row>
  </sheetData>
  <mergeCells count="89">
    <mergeCell ref="B248:B250"/>
    <mergeCell ref="C248:C250"/>
    <mergeCell ref="D248:D250"/>
    <mergeCell ref="A1:J1"/>
    <mergeCell ref="A2:J2"/>
    <mergeCell ref="A3:J3"/>
    <mergeCell ref="A4:J4"/>
    <mergeCell ref="A5:J5"/>
    <mergeCell ref="I6:J6"/>
    <mergeCell ref="B164:B174"/>
    <mergeCell ref="C164:C174"/>
    <mergeCell ref="D164:D174"/>
    <mergeCell ref="B234:B246"/>
    <mergeCell ref="C234:C246"/>
    <mergeCell ref="D234:D246"/>
    <mergeCell ref="B157:B158"/>
    <mergeCell ref="C157:C158"/>
    <mergeCell ref="D157:D158"/>
    <mergeCell ref="B159:B163"/>
    <mergeCell ref="C159:C163"/>
    <mergeCell ref="D159:D163"/>
    <mergeCell ref="B138:B150"/>
    <mergeCell ref="C138:C150"/>
    <mergeCell ref="D138:D150"/>
    <mergeCell ref="B152:B156"/>
    <mergeCell ref="C152:C156"/>
    <mergeCell ref="D152:D156"/>
    <mergeCell ref="B118:B120"/>
    <mergeCell ref="C118:C120"/>
    <mergeCell ref="D118:D120"/>
    <mergeCell ref="B122:B137"/>
    <mergeCell ref="C122:C137"/>
    <mergeCell ref="D122:D137"/>
    <mergeCell ref="B111:B115"/>
    <mergeCell ref="C111:C115"/>
    <mergeCell ref="D111:D115"/>
    <mergeCell ref="B116:B117"/>
    <mergeCell ref="C116:C117"/>
    <mergeCell ref="D116:D117"/>
    <mergeCell ref="B106:B107"/>
    <mergeCell ref="C106:C107"/>
    <mergeCell ref="D106:D107"/>
    <mergeCell ref="B108:B110"/>
    <mergeCell ref="C108:C110"/>
    <mergeCell ref="D108:D110"/>
    <mergeCell ref="B100:B103"/>
    <mergeCell ref="C100:C103"/>
    <mergeCell ref="D100:D103"/>
    <mergeCell ref="B104:B105"/>
    <mergeCell ref="C104:C105"/>
    <mergeCell ref="D104:D105"/>
    <mergeCell ref="B91:B94"/>
    <mergeCell ref="C91:C94"/>
    <mergeCell ref="D91:D94"/>
    <mergeCell ref="B95:B97"/>
    <mergeCell ref="C95:C97"/>
    <mergeCell ref="D95:D97"/>
    <mergeCell ref="B84:B85"/>
    <mergeCell ref="C84:C85"/>
    <mergeCell ref="D84:D85"/>
    <mergeCell ref="B86:B89"/>
    <mergeCell ref="C86:C89"/>
    <mergeCell ref="D86:D89"/>
    <mergeCell ref="B60:B68"/>
    <mergeCell ref="C60:C68"/>
    <mergeCell ref="D60:D68"/>
    <mergeCell ref="B69:B83"/>
    <mergeCell ref="C69:C83"/>
    <mergeCell ref="D69:D83"/>
    <mergeCell ref="B42:B50"/>
    <mergeCell ref="C42:C50"/>
    <mergeCell ref="D42:D50"/>
    <mergeCell ref="B51:B59"/>
    <mergeCell ref="C51:C59"/>
    <mergeCell ref="D51:D59"/>
    <mergeCell ref="B34:B36"/>
    <mergeCell ref="C34:C36"/>
    <mergeCell ref="D34:D36"/>
    <mergeCell ref="E34:E35"/>
    <mergeCell ref="B38:B39"/>
    <mergeCell ref="C38:C39"/>
    <mergeCell ref="D38:D39"/>
    <mergeCell ref="E38:E39"/>
    <mergeCell ref="B10:B17"/>
    <mergeCell ref="C10:C17"/>
    <mergeCell ref="D10:D17"/>
    <mergeCell ref="B19:B33"/>
    <mergeCell ref="C19:C33"/>
    <mergeCell ref="D19:D33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Página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view="pageLayout" zoomScale="70" zoomScaleNormal="100" zoomScalePageLayoutView="70" workbookViewId="0">
      <selection activeCell="I8" sqref="I8"/>
    </sheetView>
  </sheetViews>
  <sheetFormatPr baseColWidth="10" defaultRowHeight="18" x14ac:dyDescent="0.25"/>
  <cols>
    <col min="1" max="1" width="4.42578125" style="522" customWidth="1"/>
    <col min="2" max="2" width="44" style="523" bestFit="1" customWidth="1"/>
    <col min="3" max="3" width="18.28515625" style="524" customWidth="1"/>
    <col min="4" max="4" width="35.5703125" style="525" customWidth="1"/>
    <col min="5" max="5" width="13.42578125" style="524" bestFit="1" customWidth="1"/>
    <col min="6" max="6" width="31.7109375" style="522" customWidth="1"/>
    <col min="7" max="7" width="18.42578125" style="522" bestFit="1" customWidth="1"/>
    <col min="8" max="8" width="18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4" t="s">
        <v>1148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x14ac:dyDescent="0.25">
      <c r="A2" s="814" t="s">
        <v>592</v>
      </c>
      <c r="B2" s="814"/>
      <c r="C2" s="814"/>
      <c r="D2" s="814"/>
      <c r="E2" s="814"/>
      <c r="F2" s="814"/>
      <c r="G2" s="814"/>
      <c r="H2" s="814"/>
      <c r="I2" s="814"/>
      <c r="J2" s="814"/>
    </row>
    <row r="3" spans="1:10" x14ac:dyDescent="0.25">
      <c r="A3" s="801" t="s">
        <v>953</v>
      </c>
      <c r="B3" s="801"/>
      <c r="C3" s="801"/>
      <c r="D3" s="801"/>
      <c r="E3" s="801"/>
      <c r="F3" s="801"/>
      <c r="G3" s="801"/>
      <c r="H3" s="801"/>
      <c r="I3" s="801"/>
      <c r="J3" s="801"/>
    </row>
    <row r="4" spans="1:10" x14ac:dyDescent="0.25">
      <c r="A4" s="801"/>
      <c r="B4" s="801"/>
      <c r="C4" s="801"/>
      <c r="D4" s="801"/>
      <c r="E4" s="801"/>
      <c r="F4" s="801"/>
      <c r="G4" s="801"/>
      <c r="H4" s="801"/>
      <c r="I4" s="801"/>
      <c r="J4" s="801"/>
    </row>
    <row r="5" spans="1:10" x14ac:dyDescent="0.25">
      <c r="A5" s="802" t="s">
        <v>1491</v>
      </c>
      <c r="B5" s="802"/>
      <c r="C5" s="802"/>
      <c r="D5" s="802"/>
      <c r="E5" s="802"/>
      <c r="F5" s="802"/>
      <c r="G5" s="802"/>
      <c r="H5" s="802"/>
      <c r="I5" s="802"/>
      <c r="J5" s="802"/>
    </row>
    <row r="6" spans="1:10" x14ac:dyDescent="0.25">
      <c r="F6" s="526"/>
      <c r="G6" s="526"/>
      <c r="H6" s="526"/>
      <c r="I6" s="803"/>
      <c r="J6" s="803"/>
    </row>
    <row r="7" spans="1:10" ht="72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530" t="s">
        <v>1300</v>
      </c>
      <c r="C8" s="531" t="s">
        <v>605</v>
      </c>
      <c r="D8" s="532" t="s">
        <v>1335</v>
      </c>
      <c r="E8" s="533">
        <v>12000</v>
      </c>
      <c r="F8" s="534" t="s">
        <v>398</v>
      </c>
      <c r="G8" s="535">
        <v>77</v>
      </c>
      <c r="H8" s="536">
        <v>36958.97</v>
      </c>
      <c r="I8" s="537">
        <f t="shared" ref="I8:I17" si="0">H8*0.18+H8</f>
        <v>43611.584600000002</v>
      </c>
      <c r="J8" s="538">
        <f t="shared" ref="J8:J17" si="1">I8*G8</f>
        <v>3358092.0142000001</v>
      </c>
    </row>
    <row r="9" spans="1:10" ht="216" x14ac:dyDescent="0.25">
      <c r="A9" s="529" t="s">
        <v>404</v>
      </c>
      <c r="B9" s="539" t="s">
        <v>1300</v>
      </c>
      <c r="C9" s="540" t="s">
        <v>1478</v>
      </c>
      <c r="D9" s="541" t="s">
        <v>1357</v>
      </c>
      <c r="E9" s="542" t="s">
        <v>506</v>
      </c>
      <c r="F9" s="543" t="s">
        <v>1356</v>
      </c>
      <c r="G9" s="544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823" t="s">
        <v>1300</v>
      </c>
      <c r="C10" s="812" t="s">
        <v>105</v>
      </c>
      <c r="D10" s="813" t="s">
        <v>1330</v>
      </c>
      <c r="E10" s="533">
        <v>4147</v>
      </c>
      <c r="F10" s="534" t="s">
        <v>1317</v>
      </c>
      <c r="G10" s="53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823"/>
      <c r="C11" s="812"/>
      <c r="D11" s="813"/>
      <c r="E11" s="533">
        <v>16588</v>
      </c>
      <c r="F11" s="534" t="s">
        <v>381</v>
      </c>
      <c r="G11" s="53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823"/>
      <c r="C12" s="812"/>
      <c r="D12" s="813"/>
      <c r="E12" s="533">
        <v>20735</v>
      </c>
      <c r="F12" s="534" t="s">
        <v>15</v>
      </c>
      <c r="G12" s="53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823"/>
      <c r="C13" s="812"/>
      <c r="D13" s="813"/>
      <c r="E13" s="533">
        <v>20735</v>
      </c>
      <c r="F13" s="534" t="s">
        <v>382</v>
      </c>
      <c r="G13" s="535">
        <v>18767</v>
      </c>
      <c r="H13" s="536">
        <v>430.32</v>
      </c>
      <c r="I13" s="537">
        <f t="shared" si="0"/>
        <v>507.77760000000001</v>
      </c>
      <c r="J13" s="538">
        <f t="shared" si="1"/>
        <v>9529462.2192000002</v>
      </c>
    </row>
    <row r="14" spans="1:10" ht="33" customHeight="1" x14ac:dyDescent="0.25">
      <c r="A14" s="529" t="s">
        <v>409</v>
      </c>
      <c r="B14" s="823"/>
      <c r="C14" s="812"/>
      <c r="D14" s="813"/>
      <c r="E14" s="533">
        <v>2543</v>
      </c>
      <c r="F14" s="534" t="s">
        <v>383</v>
      </c>
      <c r="G14" s="53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823"/>
      <c r="C15" s="812"/>
      <c r="D15" s="813"/>
      <c r="E15" s="533" t="s">
        <v>1405</v>
      </c>
      <c r="F15" s="534" t="s">
        <v>384</v>
      </c>
      <c r="G15" s="53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823"/>
      <c r="C16" s="812"/>
      <c r="D16" s="813"/>
      <c r="E16" s="533">
        <v>1605</v>
      </c>
      <c r="F16" s="534" t="s">
        <v>385</v>
      </c>
      <c r="G16" s="535">
        <v>1462</v>
      </c>
      <c r="H16" s="536">
        <v>44500</v>
      </c>
      <c r="I16" s="537">
        <f t="shared" si="0"/>
        <v>52510</v>
      </c>
      <c r="J16" s="538">
        <f t="shared" si="1"/>
        <v>76769620</v>
      </c>
    </row>
    <row r="17" spans="1:10" ht="36.75" thickBot="1" x14ac:dyDescent="0.3">
      <c r="A17" s="529" t="s">
        <v>412</v>
      </c>
      <c r="B17" s="824"/>
      <c r="C17" s="825"/>
      <c r="D17" s="826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827" t="s">
        <v>1241</v>
      </c>
      <c r="C18" s="832" t="s">
        <v>105</v>
      </c>
      <c r="D18" s="834" t="s">
        <v>1330</v>
      </c>
      <c r="E18" s="542"/>
      <c r="F18" s="557" t="s">
        <v>965</v>
      </c>
      <c r="G18" s="544">
        <v>184</v>
      </c>
      <c r="H18" s="558">
        <v>650</v>
      </c>
      <c r="I18" s="546">
        <f t="shared" ref="I18:I49" si="2">H18*0.18+H18</f>
        <v>767</v>
      </c>
      <c r="J18" s="547">
        <f t="shared" ref="J18:J49" si="3">I18*G18</f>
        <v>141128</v>
      </c>
    </row>
    <row r="19" spans="1:10" ht="72" x14ac:dyDescent="0.25">
      <c r="A19" s="529" t="s">
        <v>414</v>
      </c>
      <c r="B19" s="823"/>
      <c r="C19" s="815"/>
      <c r="D19" s="813"/>
      <c r="E19" s="533"/>
      <c r="F19" s="559" t="s">
        <v>966</v>
      </c>
      <c r="G19" s="535">
        <v>138</v>
      </c>
      <c r="H19" s="560">
        <v>9100</v>
      </c>
      <c r="I19" s="537">
        <f t="shared" si="2"/>
        <v>10738</v>
      </c>
      <c r="J19" s="538">
        <f t="shared" si="3"/>
        <v>1481844</v>
      </c>
    </row>
    <row r="20" spans="1:10" ht="36" x14ac:dyDescent="0.25">
      <c r="A20" s="529" t="s">
        <v>415</v>
      </c>
      <c r="B20" s="823"/>
      <c r="C20" s="815"/>
      <c r="D20" s="813"/>
      <c r="E20" s="533"/>
      <c r="F20" s="559" t="s">
        <v>1379</v>
      </c>
      <c r="G20" s="535">
        <v>4584</v>
      </c>
      <c r="H20" s="560">
        <v>47</v>
      </c>
      <c r="I20" s="537">
        <f t="shared" si="2"/>
        <v>55.46</v>
      </c>
      <c r="J20" s="538">
        <f t="shared" si="3"/>
        <v>254228.64</v>
      </c>
    </row>
    <row r="21" spans="1:10" ht="36" x14ac:dyDescent="0.25">
      <c r="A21" s="529" t="s">
        <v>416</v>
      </c>
      <c r="B21" s="823"/>
      <c r="C21" s="815"/>
      <c r="D21" s="813"/>
      <c r="E21" s="533"/>
      <c r="F21" s="559" t="s">
        <v>968</v>
      </c>
      <c r="G21" s="535">
        <v>187</v>
      </c>
      <c r="H21" s="560">
        <v>1300</v>
      </c>
      <c r="I21" s="537">
        <f t="shared" si="2"/>
        <v>1534</v>
      </c>
      <c r="J21" s="538">
        <f t="shared" si="3"/>
        <v>286858</v>
      </c>
    </row>
    <row r="22" spans="1:10" ht="36" x14ac:dyDescent="0.25">
      <c r="A22" s="529" t="s">
        <v>417</v>
      </c>
      <c r="B22" s="823"/>
      <c r="C22" s="815"/>
      <c r="D22" s="813"/>
      <c r="E22" s="533"/>
      <c r="F22" s="559" t="s">
        <v>114</v>
      </c>
      <c r="G22" s="535">
        <v>2550</v>
      </c>
      <c r="H22" s="560">
        <v>28</v>
      </c>
      <c r="I22" s="537">
        <f t="shared" si="2"/>
        <v>33.04</v>
      </c>
      <c r="J22" s="538">
        <f t="shared" si="3"/>
        <v>84252</v>
      </c>
    </row>
    <row r="23" spans="1:10" ht="36" x14ac:dyDescent="0.25">
      <c r="A23" s="529" t="s">
        <v>418</v>
      </c>
      <c r="B23" s="823"/>
      <c r="C23" s="815"/>
      <c r="D23" s="813"/>
      <c r="E23" s="533"/>
      <c r="F23" s="559" t="s">
        <v>969</v>
      </c>
      <c r="G23" s="535">
        <v>1756</v>
      </c>
      <c r="H23" s="560">
        <v>45</v>
      </c>
      <c r="I23" s="537">
        <f t="shared" si="2"/>
        <v>53.1</v>
      </c>
      <c r="J23" s="538">
        <f t="shared" si="3"/>
        <v>93243.6</v>
      </c>
    </row>
    <row r="24" spans="1:10" ht="54" x14ac:dyDescent="0.25">
      <c r="A24" s="529" t="s">
        <v>419</v>
      </c>
      <c r="B24" s="823"/>
      <c r="C24" s="815"/>
      <c r="D24" s="813"/>
      <c r="E24" s="533"/>
      <c r="F24" s="559" t="s">
        <v>1018</v>
      </c>
      <c r="G24" s="535">
        <v>2258</v>
      </c>
      <c r="H24" s="560">
        <v>3</v>
      </c>
      <c r="I24" s="537">
        <f t="shared" si="2"/>
        <v>3.54</v>
      </c>
      <c r="J24" s="538">
        <f t="shared" si="3"/>
        <v>7993.32</v>
      </c>
    </row>
    <row r="25" spans="1:10" ht="36" x14ac:dyDescent="0.25">
      <c r="A25" s="529" t="s">
        <v>420</v>
      </c>
      <c r="B25" s="823"/>
      <c r="C25" s="815"/>
      <c r="D25" s="813"/>
      <c r="E25" s="533"/>
      <c r="F25" s="559" t="s">
        <v>973</v>
      </c>
      <c r="G25" s="535">
        <v>49853</v>
      </c>
      <c r="H25" s="560">
        <v>4</v>
      </c>
      <c r="I25" s="537">
        <f t="shared" si="2"/>
        <v>4.72</v>
      </c>
      <c r="J25" s="538">
        <f t="shared" si="3"/>
        <v>235306.15999999997</v>
      </c>
    </row>
    <row r="26" spans="1:10" ht="36" x14ac:dyDescent="0.25">
      <c r="A26" s="529" t="s">
        <v>421</v>
      </c>
      <c r="B26" s="823"/>
      <c r="C26" s="815"/>
      <c r="D26" s="813"/>
      <c r="E26" s="533"/>
      <c r="F26" s="559" t="s">
        <v>134</v>
      </c>
      <c r="G26" s="535">
        <v>53878</v>
      </c>
      <c r="H26" s="560">
        <v>198</v>
      </c>
      <c r="I26" s="537">
        <f t="shared" si="2"/>
        <v>233.64</v>
      </c>
      <c r="J26" s="538">
        <f t="shared" si="3"/>
        <v>12588055.92</v>
      </c>
    </row>
    <row r="27" spans="1:10" x14ac:dyDescent="0.25">
      <c r="A27" s="529" t="s">
        <v>422</v>
      </c>
      <c r="B27" s="823"/>
      <c r="C27" s="815"/>
      <c r="D27" s="813"/>
      <c r="E27" s="533"/>
      <c r="F27" s="559" t="s">
        <v>136</v>
      </c>
      <c r="G27" s="535">
        <v>1203</v>
      </c>
      <c r="H27" s="560">
        <v>101</v>
      </c>
      <c r="I27" s="537">
        <f t="shared" si="2"/>
        <v>119.18</v>
      </c>
      <c r="J27" s="538">
        <f t="shared" si="3"/>
        <v>143373.54</v>
      </c>
    </row>
    <row r="28" spans="1:10" ht="36" x14ac:dyDescent="0.25">
      <c r="A28" s="529" t="s">
        <v>423</v>
      </c>
      <c r="B28" s="823"/>
      <c r="C28" s="815"/>
      <c r="D28" s="813"/>
      <c r="E28" s="533"/>
      <c r="F28" s="559" t="s">
        <v>974</v>
      </c>
      <c r="G28" s="535">
        <v>481</v>
      </c>
      <c r="H28" s="560">
        <v>314</v>
      </c>
      <c r="I28" s="537">
        <f t="shared" si="2"/>
        <v>370.52</v>
      </c>
      <c r="J28" s="538">
        <f t="shared" si="3"/>
        <v>178220.12</v>
      </c>
    </row>
    <row r="29" spans="1:10" x14ac:dyDescent="0.25">
      <c r="A29" s="529" t="s">
        <v>424</v>
      </c>
      <c r="B29" s="823"/>
      <c r="C29" s="815"/>
      <c r="D29" s="813"/>
      <c r="E29" s="533"/>
      <c r="F29" s="559" t="s">
        <v>140</v>
      </c>
      <c r="G29" s="535">
        <v>481</v>
      </c>
      <c r="H29" s="560">
        <v>56</v>
      </c>
      <c r="I29" s="537">
        <f t="shared" si="2"/>
        <v>66.08</v>
      </c>
      <c r="J29" s="538">
        <f t="shared" si="3"/>
        <v>31784.48</v>
      </c>
    </row>
    <row r="30" spans="1:10" x14ac:dyDescent="0.25">
      <c r="A30" s="529" t="s">
        <v>425</v>
      </c>
      <c r="B30" s="823"/>
      <c r="C30" s="815"/>
      <c r="D30" s="813"/>
      <c r="E30" s="533"/>
      <c r="F30" s="559" t="s">
        <v>142</v>
      </c>
      <c r="G30" s="535">
        <v>962</v>
      </c>
      <c r="H30" s="560">
        <v>69</v>
      </c>
      <c r="I30" s="537">
        <f t="shared" si="2"/>
        <v>81.42</v>
      </c>
      <c r="J30" s="538">
        <f t="shared" si="3"/>
        <v>78326.040000000008</v>
      </c>
    </row>
    <row r="31" spans="1:10" x14ac:dyDescent="0.25">
      <c r="A31" s="529" t="s">
        <v>426</v>
      </c>
      <c r="B31" s="823"/>
      <c r="C31" s="815"/>
      <c r="D31" s="813"/>
      <c r="E31" s="533"/>
      <c r="F31" s="559" t="s">
        <v>144</v>
      </c>
      <c r="G31" s="535">
        <v>1203</v>
      </c>
      <c r="H31" s="560">
        <v>27</v>
      </c>
      <c r="I31" s="537">
        <f t="shared" si="2"/>
        <v>31.86</v>
      </c>
      <c r="J31" s="538">
        <f t="shared" si="3"/>
        <v>38327.58</v>
      </c>
    </row>
    <row r="32" spans="1:10" ht="18.75" thickBot="1" x14ac:dyDescent="0.3">
      <c r="A32" s="529" t="s">
        <v>427</v>
      </c>
      <c r="B32" s="824"/>
      <c r="C32" s="833"/>
      <c r="D32" s="826"/>
      <c r="E32" s="550"/>
      <c r="F32" s="561" t="s">
        <v>975</v>
      </c>
      <c r="G32" s="552">
        <v>2406</v>
      </c>
      <c r="H32" s="562">
        <v>51</v>
      </c>
      <c r="I32" s="554">
        <f t="shared" si="2"/>
        <v>60.18</v>
      </c>
      <c r="J32" s="555">
        <f t="shared" si="3"/>
        <v>144793.07999999999</v>
      </c>
    </row>
    <row r="33" spans="1:10" x14ac:dyDescent="0.25">
      <c r="A33" s="529" t="s">
        <v>428</v>
      </c>
      <c r="B33" s="827" t="s">
        <v>1300</v>
      </c>
      <c r="C33" s="828" t="s">
        <v>1479</v>
      </c>
      <c r="D33" s="829"/>
      <c r="E33" s="830"/>
      <c r="F33" s="557" t="s">
        <v>228</v>
      </c>
      <c r="G33" s="544">
        <v>41</v>
      </c>
      <c r="H33" s="545">
        <v>3100</v>
      </c>
      <c r="I33" s="546">
        <f t="shared" si="2"/>
        <v>3658</v>
      </c>
      <c r="J33" s="547">
        <f t="shared" si="3"/>
        <v>149978</v>
      </c>
    </row>
    <row r="34" spans="1:10" x14ac:dyDescent="0.25">
      <c r="A34" s="529" t="s">
        <v>429</v>
      </c>
      <c r="B34" s="823"/>
      <c r="C34" s="812"/>
      <c r="D34" s="819"/>
      <c r="E34" s="831"/>
      <c r="F34" s="559" t="s">
        <v>288</v>
      </c>
      <c r="G34" s="535">
        <v>4</v>
      </c>
      <c r="H34" s="536">
        <v>39500</v>
      </c>
      <c r="I34" s="537">
        <f t="shared" si="2"/>
        <v>46610</v>
      </c>
      <c r="J34" s="538">
        <f t="shared" si="3"/>
        <v>186440</v>
      </c>
    </row>
    <row r="35" spans="1:10" x14ac:dyDescent="0.25">
      <c r="A35" s="529" t="s">
        <v>430</v>
      </c>
      <c r="B35" s="823"/>
      <c r="C35" s="812"/>
      <c r="D35" s="819"/>
      <c r="E35" s="535"/>
      <c r="F35" s="559" t="s">
        <v>897</v>
      </c>
      <c r="G35" s="535">
        <v>30</v>
      </c>
      <c r="H35" s="560">
        <v>1200</v>
      </c>
      <c r="I35" s="537">
        <f t="shared" si="2"/>
        <v>1416</v>
      </c>
      <c r="J35" s="538">
        <f t="shared" si="3"/>
        <v>42480</v>
      </c>
    </row>
    <row r="36" spans="1:10" x14ac:dyDescent="0.25">
      <c r="A36" s="529" t="s">
        <v>431</v>
      </c>
      <c r="B36" s="530" t="s">
        <v>1300</v>
      </c>
      <c r="C36" s="566" t="s">
        <v>1480</v>
      </c>
      <c r="D36" s="567"/>
      <c r="E36" s="535"/>
      <c r="F36" s="559" t="s">
        <v>234</v>
      </c>
      <c r="G36" s="535">
        <v>31</v>
      </c>
      <c r="H36" s="536">
        <v>4100</v>
      </c>
      <c r="I36" s="537">
        <f t="shared" si="2"/>
        <v>4838</v>
      </c>
      <c r="J36" s="538">
        <f t="shared" si="3"/>
        <v>149978</v>
      </c>
    </row>
    <row r="37" spans="1:10" x14ac:dyDescent="0.25">
      <c r="A37" s="529" t="s">
        <v>432</v>
      </c>
      <c r="B37" s="823" t="s">
        <v>1300</v>
      </c>
      <c r="C37" s="815" t="s">
        <v>1481</v>
      </c>
      <c r="D37" s="819"/>
      <c r="E37" s="831"/>
      <c r="F37" s="559" t="s">
        <v>263</v>
      </c>
      <c r="G37" s="535">
        <v>12</v>
      </c>
      <c r="H37" s="536">
        <v>40653</v>
      </c>
      <c r="I37" s="537">
        <f t="shared" si="2"/>
        <v>47970.54</v>
      </c>
      <c r="J37" s="538">
        <f t="shared" si="3"/>
        <v>575646.48</v>
      </c>
    </row>
    <row r="38" spans="1:10" ht="36" x14ac:dyDescent="0.25">
      <c r="A38" s="529" t="s">
        <v>433</v>
      </c>
      <c r="B38" s="823"/>
      <c r="C38" s="815"/>
      <c r="D38" s="819"/>
      <c r="E38" s="831"/>
      <c r="F38" s="559" t="s">
        <v>286</v>
      </c>
      <c r="G38" s="535">
        <v>50</v>
      </c>
      <c r="H38" s="536">
        <v>2400</v>
      </c>
      <c r="I38" s="537">
        <f t="shared" si="2"/>
        <v>2832</v>
      </c>
      <c r="J38" s="538">
        <f t="shared" si="3"/>
        <v>141600</v>
      </c>
    </row>
    <row r="39" spans="1:10" x14ac:dyDescent="0.25">
      <c r="A39" s="529" t="s">
        <v>434</v>
      </c>
      <c r="B39" s="530" t="s">
        <v>1300</v>
      </c>
      <c r="C39" s="566" t="s">
        <v>1144</v>
      </c>
      <c r="D39" s="567"/>
      <c r="E39" s="535"/>
      <c r="F39" s="559" t="s">
        <v>266</v>
      </c>
      <c r="G39" s="535">
        <v>1600</v>
      </c>
      <c r="H39" s="536">
        <v>947.56</v>
      </c>
      <c r="I39" s="537">
        <f t="shared" si="2"/>
        <v>1118.1207999999999</v>
      </c>
      <c r="J39" s="538">
        <f t="shared" si="3"/>
        <v>1788993.2799999998</v>
      </c>
    </row>
    <row r="40" spans="1:10" ht="54" x14ac:dyDescent="0.25">
      <c r="A40" s="529" t="s">
        <v>435</v>
      </c>
      <c r="B40" s="530" t="s">
        <v>1301</v>
      </c>
      <c r="C40" s="566" t="s">
        <v>209</v>
      </c>
      <c r="D40" s="532" t="s">
        <v>1345</v>
      </c>
      <c r="E40" s="533" t="s">
        <v>512</v>
      </c>
      <c r="F40" s="534" t="s">
        <v>399</v>
      </c>
      <c r="G40" s="535">
        <v>99</v>
      </c>
      <c r="H40" s="536">
        <v>24550</v>
      </c>
      <c r="I40" s="537">
        <f t="shared" si="2"/>
        <v>28969</v>
      </c>
      <c r="J40" s="538">
        <f t="shared" si="3"/>
        <v>2867931</v>
      </c>
    </row>
    <row r="41" spans="1:10" ht="72" x14ac:dyDescent="0.25">
      <c r="A41" s="529" t="s">
        <v>436</v>
      </c>
      <c r="B41" s="823" t="s">
        <v>1142</v>
      </c>
      <c r="C41" s="812" t="s">
        <v>186</v>
      </c>
      <c r="D41" s="813" t="s">
        <v>1335</v>
      </c>
      <c r="E41" s="533" t="s">
        <v>1461</v>
      </c>
      <c r="F41" s="534" t="s">
        <v>390</v>
      </c>
      <c r="G41" s="535">
        <v>424</v>
      </c>
      <c r="H41" s="536">
        <v>2883.32</v>
      </c>
      <c r="I41" s="537">
        <f t="shared" si="2"/>
        <v>3402.3176000000003</v>
      </c>
      <c r="J41" s="538">
        <f t="shared" si="3"/>
        <v>1442582.6624</v>
      </c>
    </row>
    <row r="42" spans="1:10" ht="54" x14ac:dyDescent="0.25">
      <c r="A42" s="529" t="s">
        <v>437</v>
      </c>
      <c r="B42" s="823"/>
      <c r="C42" s="812"/>
      <c r="D42" s="813"/>
      <c r="E42" s="533" t="s">
        <v>1461</v>
      </c>
      <c r="F42" s="568" t="s">
        <v>391</v>
      </c>
      <c r="G42" s="569">
        <v>272</v>
      </c>
      <c r="H42" s="536">
        <v>20273.54</v>
      </c>
      <c r="I42" s="537">
        <f t="shared" si="2"/>
        <v>23922.7772</v>
      </c>
      <c r="J42" s="538">
        <f t="shared" si="3"/>
        <v>6506995.3984000003</v>
      </c>
    </row>
    <row r="43" spans="1:10" ht="36" x14ac:dyDescent="0.25">
      <c r="A43" s="529" t="s">
        <v>438</v>
      </c>
      <c r="B43" s="823"/>
      <c r="C43" s="812"/>
      <c r="D43" s="813"/>
      <c r="E43" s="533" t="s">
        <v>1461</v>
      </c>
      <c r="F43" s="568" t="s">
        <v>392</v>
      </c>
      <c r="G43" s="569">
        <v>367</v>
      </c>
      <c r="H43" s="536">
        <v>3711.88</v>
      </c>
      <c r="I43" s="537">
        <f t="shared" si="2"/>
        <v>4380.0183999999999</v>
      </c>
      <c r="J43" s="538">
        <f t="shared" si="3"/>
        <v>1607466.7527999999</v>
      </c>
    </row>
    <row r="44" spans="1:10" ht="54" x14ac:dyDescent="0.25">
      <c r="A44" s="529" t="s">
        <v>439</v>
      </c>
      <c r="B44" s="823"/>
      <c r="C44" s="812"/>
      <c r="D44" s="813"/>
      <c r="E44" s="533" t="s">
        <v>1462</v>
      </c>
      <c r="F44" s="534" t="s">
        <v>393</v>
      </c>
      <c r="G44" s="535">
        <v>292</v>
      </c>
      <c r="H44" s="536">
        <v>34470.28</v>
      </c>
      <c r="I44" s="537">
        <f t="shared" si="2"/>
        <v>40674.930399999997</v>
      </c>
      <c r="J44" s="538">
        <f t="shared" si="3"/>
        <v>11877079.6768</v>
      </c>
    </row>
    <row r="45" spans="1:10" ht="36" x14ac:dyDescent="0.25">
      <c r="A45" s="529" t="s">
        <v>440</v>
      </c>
      <c r="B45" s="823"/>
      <c r="C45" s="812"/>
      <c r="D45" s="813"/>
      <c r="E45" s="533" t="s">
        <v>1463</v>
      </c>
      <c r="F45" s="534" t="s">
        <v>30</v>
      </c>
      <c r="G45" s="535">
        <v>1878</v>
      </c>
      <c r="H45" s="536">
        <v>5855.26</v>
      </c>
      <c r="I45" s="537">
        <f t="shared" si="2"/>
        <v>6909.2067999999999</v>
      </c>
      <c r="J45" s="538">
        <f t="shared" si="3"/>
        <v>12975490.3704</v>
      </c>
    </row>
    <row r="46" spans="1:10" ht="36" x14ac:dyDescent="0.25">
      <c r="A46" s="529" t="s">
        <v>441</v>
      </c>
      <c r="B46" s="823"/>
      <c r="C46" s="812"/>
      <c r="D46" s="813"/>
      <c r="E46" s="533" t="s">
        <v>1464</v>
      </c>
      <c r="F46" s="534" t="s">
        <v>394</v>
      </c>
      <c r="G46" s="535">
        <v>3292</v>
      </c>
      <c r="H46" s="536">
        <v>4866.17</v>
      </c>
      <c r="I46" s="537">
        <f t="shared" si="2"/>
        <v>5742.0806000000002</v>
      </c>
      <c r="J46" s="538">
        <f t="shared" si="3"/>
        <v>18902929.335200001</v>
      </c>
    </row>
    <row r="47" spans="1:10" ht="54" x14ac:dyDescent="0.25">
      <c r="A47" s="529" t="s">
        <v>442</v>
      </c>
      <c r="B47" s="823"/>
      <c r="C47" s="812"/>
      <c r="D47" s="813"/>
      <c r="E47" s="533" t="s">
        <v>1464</v>
      </c>
      <c r="F47" s="534" t="s">
        <v>395</v>
      </c>
      <c r="G47" s="535">
        <v>7896</v>
      </c>
      <c r="H47" s="536">
        <v>407.93</v>
      </c>
      <c r="I47" s="537">
        <f t="shared" si="2"/>
        <v>481.35739999999998</v>
      </c>
      <c r="J47" s="538">
        <f t="shared" si="3"/>
        <v>3800798.0304</v>
      </c>
    </row>
    <row r="48" spans="1:10" ht="36" x14ac:dyDescent="0.25">
      <c r="A48" s="529" t="s">
        <v>443</v>
      </c>
      <c r="B48" s="823"/>
      <c r="C48" s="812"/>
      <c r="D48" s="813"/>
      <c r="E48" s="533" t="s">
        <v>1462</v>
      </c>
      <c r="F48" s="534" t="s">
        <v>396</v>
      </c>
      <c r="G48" s="535">
        <v>576</v>
      </c>
      <c r="H48" s="536">
        <v>1455.84</v>
      </c>
      <c r="I48" s="537">
        <f t="shared" si="2"/>
        <v>1717.8912</v>
      </c>
      <c r="J48" s="538">
        <f t="shared" si="3"/>
        <v>989505.33120000002</v>
      </c>
    </row>
    <row r="49" spans="1:10" ht="54" x14ac:dyDescent="0.25">
      <c r="A49" s="529" t="s">
        <v>444</v>
      </c>
      <c r="B49" s="823"/>
      <c r="C49" s="812"/>
      <c r="D49" s="813"/>
      <c r="E49" s="533" t="s">
        <v>1462</v>
      </c>
      <c r="F49" s="534" t="s">
        <v>397</v>
      </c>
      <c r="G49" s="535">
        <v>1294</v>
      </c>
      <c r="H49" s="536">
        <v>1455.84</v>
      </c>
      <c r="I49" s="537">
        <f t="shared" si="2"/>
        <v>1717.8912</v>
      </c>
      <c r="J49" s="538">
        <f t="shared" si="3"/>
        <v>2222951.2127999999</v>
      </c>
    </row>
    <row r="50" spans="1:10" ht="16.5" customHeight="1" x14ac:dyDescent="0.25">
      <c r="A50" s="529" t="s">
        <v>445</v>
      </c>
      <c r="B50" s="823" t="s">
        <v>1142</v>
      </c>
      <c r="C50" s="812" t="s">
        <v>1336</v>
      </c>
      <c r="D50" s="813" t="s">
        <v>1335</v>
      </c>
      <c r="E50" s="533"/>
      <c r="F50" s="559" t="s">
        <v>1010</v>
      </c>
      <c r="G50" s="535">
        <v>314</v>
      </c>
      <c r="H50" s="560">
        <v>27</v>
      </c>
      <c r="I50" s="537">
        <f t="shared" ref="I50:I81" si="4">H50*0.18+H50</f>
        <v>31.86</v>
      </c>
      <c r="J50" s="538">
        <f t="shared" ref="J50:J81" si="5">I50*G50</f>
        <v>10004.039999999999</v>
      </c>
    </row>
    <row r="51" spans="1:10" ht="36" x14ac:dyDescent="0.25">
      <c r="A51" s="529" t="s">
        <v>446</v>
      </c>
      <c r="B51" s="823"/>
      <c r="C51" s="812"/>
      <c r="D51" s="813"/>
      <c r="E51" s="533"/>
      <c r="F51" s="559" t="s">
        <v>189</v>
      </c>
      <c r="G51" s="535">
        <v>57</v>
      </c>
      <c r="H51" s="560">
        <v>101</v>
      </c>
      <c r="I51" s="537">
        <f t="shared" si="4"/>
        <v>119.18</v>
      </c>
      <c r="J51" s="538">
        <f t="shared" si="5"/>
        <v>6793.26</v>
      </c>
    </row>
    <row r="52" spans="1:10" ht="54" x14ac:dyDescent="0.25">
      <c r="A52" s="529" t="s">
        <v>447</v>
      </c>
      <c r="B52" s="823"/>
      <c r="C52" s="812"/>
      <c r="D52" s="813"/>
      <c r="E52" s="533"/>
      <c r="F52" s="559" t="s">
        <v>1011</v>
      </c>
      <c r="G52" s="535">
        <v>314</v>
      </c>
      <c r="H52" s="560">
        <v>69</v>
      </c>
      <c r="I52" s="537">
        <f t="shared" si="4"/>
        <v>81.42</v>
      </c>
      <c r="J52" s="538">
        <f t="shared" si="5"/>
        <v>25565.88</v>
      </c>
    </row>
    <row r="53" spans="1:10" ht="36" x14ac:dyDescent="0.25">
      <c r="A53" s="529" t="s">
        <v>448</v>
      </c>
      <c r="B53" s="823"/>
      <c r="C53" s="812"/>
      <c r="D53" s="813"/>
      <c r="E53" s="533"/>
      <c r="F53" s="559" t="s">
        <v>1012</v>
      </c>
      <c r="G53" s="535">
        <v>111</v>
      </c>
      <c r="H53" s="560">
        <v>12</v>
      </c>
      <c r="I53" s="537">
        <f t="shared" si="4"/>
        <v>14.16</v>
      </c>
      <c r="J53" s="538">
        <f t="shared" si="5"/>
        <v>1571.76</v>
      </c>
    </row>
    <row r="54" spans="1:10" x14ac:dyDescent="0.25">
      <c r="A54" s="529" t="s">
        <v>449</v>
      </c>
      <c r="B54" s="823"/>
      <c r="C54" s="812"/>
      <c r="D54" s="813"/>
      <c r="E54" s="533"/>
      <c r="F54" s="559" t="s">
        <v>1013</v>
      </c>
      <c r="G54" s="535">
        <v>14</v>
      </c>
      <c r="H54" s="560">
        <v>28</v>
      </c>
      <c r="I54" s="537">
        <f t="shared" si="4"/>
        <v>33.04</v>
      </c>
      <c r="J54" s="538">
        <f t="shared" si="5"/>
        <v>462.56</v>
      </c>
    </row>
    <row r="55" spans="1:10" ht="54" x14ac:dyDescent="0.25">
      <c r="A55" s="529" t="s">
        <v>450</v>
      </c>
      <c r="B55" s="823"/>
      <c r="C55" s="812"/>
      <c r="D55" s="813"/>
      <c r="E55" s="533"/>
      <c r="F55" s="559" t="s">
        <v>197</v>
      </c>
      <c r="G55" s="535">
        <v>14154</v>
      </c>
      <c r="H55" s="560">
        <v>3</v>
      </c>
      <c r="I55" s="537">
        <f t="shared" si="4"/>
        <v>3.54</v>
      </c>
      <c r="J55" s="538">
        <f t="shared" si="5"/>
        <v>50105.16</v>
      </c>
    </row>
    <row r="56" spans="1:10" ht="30.75" customHeight="1" x14ac:dyDescent="0.25">
      <c r="A56" s="529" t="s">
        <v>451</v>
      </c>
      <c r="B56" s="823"/>
      <c r="C56" s="812"/>
      <c r="D56" s="813"/>
      <c r="E56" s="533"/>
      <c r="F56" s="559" t="s">
        <v>1014</v>
      </c>
      <c r="G56" s="535">
        <v>94</v>
      </c>
      <c r="H56" s="560">
        <v>4</v>
      </c>
      <c r="I56" s="537">
        <f t="shared" si="4"/>
        <v>4.72</v>
      </c>
      <c r="J56" s="538">
        <f t="shared" si="5"/>
        <v>443.67999999999995</v>
      </c>
    </row>
    <row r="57" spans="1:10" ht="36" x14ac:dyDescent="0.25">
      <c r="A57" s="529" t="s">
        <v>452</v>
      </c>
      <c r="B57" s="823"/>
      <c r="C57" s="812"/>
      <c r="D57" s="813"/>
      <c r="E57" s="533"/>
      <c r="F57" s="559" t="s">
        <v>1015</v>
      </c>
      <c r="G57" s="535">
        <v>126</v>
      </c>
      <c r="H57" s="560">
        <v>198</v>
      </c>
      <c r="I57" s="537">
        <f t="shared" si="4"/>
        <v>233.64</v>
      </c>
      <c r="J57" s="538">
        <f t="shared" si="5"/>
        <v>29438.639999999999</v>
      </c>
    </row>
    <row r="58" spans="1:10" ht="54.75" thickBot="1" x14ac:dyDescent="0.3">
      <c r="A58" s="529" t="s">
        <v>453</v>
      </c>
      <c r="B58" s="824"/>
      <c r="C58" s="825"/>
      <c r="D58" s="826"/>
      <c r="E58" s="550"/>
      <c r="F58" s="561" t="s">
        <v>203</v>
      </c>
      <c r="G58" s="552">
        <v>5284</v>
      </c>
      <c r="H58" s="562">
        <v>45</v>
      </c>
      <c r="I58" s="554">
        <f t="shared" si="4"/>
        <v>53.1</v>
      </c>
      <c r="J58" s="555">
        <f t="shared" si="5"/>
        <v>280580.40000000002</v>
      </c>
    </row>
    <row r="59" spans="1:10" ht="36" x14ac:dyDescent="0.25">
      <c r="A59" s="529" t="s">
        <v>454</v>
      </c>
      <c r="B59" s="818" t="s">
        <v>1403</v>
      </c>
      <c r="C59" s="818" t="s">
        <v>995</v>
      </c>
      <c r="D59" s="821" t="s">
        <v>1338</v>
      </c>
      <c r="E59" s="570" t="s">
        <v>1465</v>
      </c>
      <c r="F59" s="571" t="s">
        <v>386</v>
      </c>
      <c r="G59" s="572">
        <v>2618</v>
      </c>
      <c r="H59" s="573">
        <v>35377.5</v>
      </c>
      <c r="I59" s="574">
        <f t="shared" si="4"/>
        <v>41745.449999999997</v>
      </c>
      <c r="J59" s="575">
        <f t="shared" si="5"/>
        <v>109289588.09999999</v>
      </c>
    </row>
    <row r="60" spans="1:10" ht="33" customHeight="1" x14ac:dyDescent="0.25">
      <c r="A60" s="529" t="s">
        <v>455</v>
      </c>
      <c r="B60" s="812"/>
      <c r="C60" s="812"/>
      <c r="D60" s="813"/>
      <c r="E60" s="533" t="s">
        <v>1466</v>
      </c>
      <c r="F60" s="534" t="s">
        <v>30</v>
      </c>
      <c r="G60" s="535">
        <v>11183</v>
      </c>
      <c r="H60" s="536">
        <v>6612.7</v>
      </c>
      <c r="I60" s="537">
        <f t="shared" si="4"/>
        <v>7802.9859999999999</v>
      </c>
      <c r="J60" s="538">
        <f t="shared" si="5"/>
        <v>87260792.437999994</v>
      </c>
    </row>
    <row r="61" spans="1:10" x14ac:dyDescent="0.25">
      <c r="A61" s="529" t="s">
        <v>456</v>
      </c>
      <c r="B61" s="812"/>
      <c r="C61" s="812"/>
      <c r="D61" s="813"/>
      <c r="E61" s="533" t="s">
        <v>1467</v>
      </c>
      <c r="F61" s="534" t="s">
        <v>387</v>
      </c>
      <c r="G61" s="535">
        <v>13828</v>
      </c>
      <c r="H61" s="536">
        <v>5113.05</v>
      </c>
      <c r="I61" s="537">
        <f t="shared" si="4"/>
        <v>6033.3990000000003</v>
      </c>
      <c r="J61" s="538">
        <f t="shared" si="5"/>
        <v>83429841.372000009</v>
      </c>
    </row>
    <row r="62" spans="1:10" x14ac:dyDescent="0.25">
      <c r="A62" s="529" t="s">
        <v>457</v>
      </c>
      <c r="B62" s="812"/>
      <c r="C62" s="812"/>
      <c r="D62" s="813"/>
      <c r="E62" s="533" t="s">
        <v>1467</v>
      </c>
      <c r="F62" s="534" t="s">
        <v>382</v>
      </c>
      <c r="G62" s="535">
        <v>13938</v>
      </c>
      <c r="H62" s="536">
        <v>418.3</v>
      </c>
      <c r="I62" s="537">
        <f t="shared" si="4"/>
        <v>493.59399999999999</v>
      </c>
      <c r="J62" s="538">
        <f t="shared" si="5"/>
        <v>6879713.1720000003</v>
      </c>
    </row>
    <row r="63" spans="1:10" ht="36" x14ac:dyDescent="0.25">
      <c r="A63" s="529" t="s">
        <v>458</v>
      </c>
      <c r="B63" s="812"/>
      <c r="C63" s="812"/>
      <c r="D63" s="813"/>
      <c r="E63" s="533" t="s">
        <v>1468</v>
      </c>
      <c r="F63" s="534" t="s">
        <v>388</v>
      </c>
      <c r="G63" s="535">
        <v>1474</v>
      </c>
      <c r="H63" s="536">
        <v>1499.65</v>
      </c>
      <c r="I63" s="537">
        <f t="shared" si="4"/>
        <v>1769.587</v>
      </c>
      <c r="J63" s="538">
        <f t="shared" si="5"/>
        <v>2608371.2379999999</v>
      </c>
    </row>
    <row r="64" spans="1:10" ht="36" x14ac:dyDescent="0.25">
      <c r="A64" s="529" t="s">
        <v>459</v>
      </c>
      <c r="B64" s="812"/>
      <c r="C64" s="812"/>
      <c r="D64" s="813"/>
      <c r="E64" s="533">
        <v>100</v>
      </c>
      <c r="F64" s="534" t="s">
        <v>389</v>
      </c>
      <c r="G64" s="535">
        <v>18</v>
      </c>
      <c r="H64" s="536">
        <v>21805</v>
      </c>
      <c r="I64" s="537">
        <f t="shared" si="4"/>
        <v>25729.9</v>
      </c>
      <c r="J64" s="538">
        <f t="shared" si="5"/>
        <v>463138.2</v>
      </c>
    </row>
    <row r="65" spans="1:10" x14ac:dyDescent="0.25">
      <c r="A65" s="529" t="s">
        <v>460</v>
      </c>
      <c r="B65" s="812"/>
      <c r="C65" s="812"/>
      <c r="D65" s="813"/>
      <c r="E65" s="576" t="s">
        <v>1461</v>
      </c>
      <c r="F65" s="568" t="s">
        <v>40</v>
      </c>
      <c r="G65" s="569">
        <v>648</v>
      </c>
      <c r="H65" s="536">
        <v>35939.01</v>
      </c>
      <c r="I65" s="537">
        <f t="shared" si="4"/>
        <v>42408.031800000004</v>
      </c>
      <c r="J65" s="538">
        <f t="shared" si="5"/>
        <v>27480404.606400002</v>
      </c>
    </row>
    <row r="66" spans="1:10" ht="36" x14ac:dyDescent="0.25">
      <c r="A66" s="529" t="s">
        <v>461</v>
      </c>
      <c r="B66" s="812"/>
      <c r="C66" s="812"/>
      <c r="D66" s="813"/>
      <c r="E66" s="533" t="s">
        <v>502</v>
      </c>
      <c r="F66" s="534" t="s">
        <v>42</v>
      </c>
      <c r="G66" s="535">
        <v>48</v>
      </c>
      <c r="H66" s="536">
        <v>231397.58</v>
      </c>
      <c r="I66" s="537">
        <f t="shared" si="4"/>
        <v>273049.14439999999</v>
      </c>
      <c r="J66" s="538">
        <f t="shared" si="5"/>
        <v>13106358.9312</v>
      </c>
    </row>
    <row r="67" spans="1:10" ht="36" x14ac:dyDescent="0.25">
      <c r="A67" s="529" t="s">
        <v>462</v>
      </c>
      <c r="B67" s="812"/>
      <c r="C67" s="812"/>
      <c r="D67" s="813"/>
      <c r="E67" s="533" t="s">
        <v>502</v>
      </c>
      <c r="F67" s="534" t="s">
        <v>44</v>
      </c>
      <c r="G67" s="535">
        <v>17</v>
      </c>
      <c r="H67" s="536">
        <v>7000</v>
      </c>
      <c r="I67" s="537">
        <f t="shared" si="4"/>
        <v>8260</v>
      </c>
      <c r="J67" s="538">
        <f t="shared" si="5"/>
        <v>140420</v>
      </c>
    </row>
    <row r="68" spans="1:10" ht="54" x14ac:dyDescent="0.25">
      <c r="A68" s="529" t="s">
        <v>463</v>
      </c>
      <c r="B68" s="812" t="s">
        <v>1142</v>
      </c>
      <c r="C68" s="812" t="s">
        <v>1337</v>
      </c>
      <c r="D68" s="813" t="s">
        <v>1338</v>
      </c>
      <c r="E68" s="576">
        <v>372</v>
      </c>
      <c r="F68" s="577" t="s">
        <v>149</v>
      </c>
      <c r="G68" s="569">
        <v>52</v>
      </c>
      <c r="H68" s="560">
        <v>67</v>
      </c>
      <c r="I68" s="537">
        <f t="shared" si="4"/>
        <v>79.06</v>
      </c>
      <c r="J68" s="538">
        <f t="shared" si="5"/>
        <v>4111.12</v>
      </c>
    </row>
    <row r="69" spans="1:10" ht="72" x14ac:dyDescent="0.25">
      <c r="A69" s="529" t="s">
        <v>464</v>
      </c>
      <c r="B69" s="812"/>
      <c r="C69" s="812"/>
      <c r="D69" s="813"/>
      <c r="E69" s="576">
        <v>372</v>
      </c>
      <c r="F69" s="577" t="s">
        <v>151</v>
      </c>
      <c r="G69" s="569">
        <v>55</v>
      </c>
      <c r="H69" s="560">
        <v>65</v>
      </c>
      <c r="I69" s="537">
        <f t="shared" si="4"/>
        <v>76.7</v>
      </c>
      <c r="J69" s="538">
        <f t="shared" si="5"/>
        <v>4218.5</v>
      </c>
    </row>
    <row r="70" spans="1:10" ht="36" x14ac:dyDescent="0.25">
      <c r="A70" s="529" t="s">
        <v>465</v>
      </c>
      <c r="B70" s="812"/>
      <c r="C70" s="812"/>
      <c r="D70" s="813"/>
      <c r="E70" s="533"/>
      <c r="F70" s="559" t="s">
        <v>1380</v>
      </c>
      <c r="G70" s="535">
        <v>1200</v>
      </c>
      <c r="H70" s="560">
        <v>47</v>
      </c>
      <c r="I70" s="537">
        <f t="shared" si="4"/>
        <v>55.46</v>
      </c>
      <c r="J70" s="538">
        <f t="shared" si="5"/>
        <v>66552</v>
      </c>
    </row>
    <row r="71" spans="1:10" x14ac:dyDescent="0.25">
      <c r="A71" s="529" t="s">
        <v>466</v>
      </c>
      <c r="B71" s="812"/>
      <c r="C71" s="812"/>
      <c r="D71" s="813"/>
      <c r="E71" s="533">
        <v>372</v>
      </c>
      <c r="F71" s="559" t="s">
        <v>152</v>
      </c>
      <c r="G71" s="535">
        <v>111</v>
      </c>
      <c r="H71" s="560">
        <v>9100</v>
      </c>
      <c r="I71" s="537">
        <f t="shared" si="4"/>
        <v>10738</v>
      </c>
      <c r="J71" s="538">
        <f t="shared" si="5"/>
        <v>1191918</v>
      </c>
    </row>
    <row r="72" spans="1:10" ht="54" x14ac:dyDescent="0.25">
      <c r="A72" s="529" t="s">
        <v>467</v>
      </c>
      <c r="B72" s="812"/>
      <c r="C72" s="812"/>
      <c r="D72" s="813"/>
      <c r="E72" s="533"/>
      <c r="F72" s="559" t="s">
        <v>976</v>
      </c>
      <c r="G72" s="535">
        <v>293</v>
      </c>
      <c r="H72" s="560">
        <v>80</v>
      </c>
      <c r="I72" s="537">
        <f t="shared" si="4"/>
        <v>94.4</v>
      </c>
      <c r="J72" s="538">
        <f t="shared" si="5"/>
        <v>27659.200000000001</v>
      </c>
    </row>
    <row r="73" spans="1:10" ht="54" x14ac:dyDescent="0.25">
      <c r="A73" s="529" t="s">
        <v>468</v>
      </c>
      <c r="B73" s="812"/>
      <c r="C73" s="812"/>
      <c r="D73" s="813"/>
      <c r="E73" s="533"/>
      <c r="F73" s="559" t="s">
        <v>162</v>
      </c>
      <c r="G73" s="535">
        <v>357</v>
      </c>
      <c r="H73" s="560">
        <v>69</v>
      </c>
      <c r="I73" s="537">
        <f t="shared" si="4"/>
        <v>81.42</v>
      </c>
      <c r="J73" s="538">
        <f t="shared" si="5"/>
        <v>29066.940000000002</v>
      </c>
    </row>
    <row r="74" spans="1:10" ht="36" x14ac:dyDescent="0.25">
      <c r="A74" s="529" t="s">
        <v>469</v>
      </c>
      <c r="B74" s="812"/>
      <c r="C74" s="812"/>
      <c r="D74" s="813"/>
      <c r="E74" s="533"/>
      <c r="F74" s="559" t="s">
        <v>164</v>
      </c>
      <c r="G74" s="535">
        <v>276</v>
      </c>
      <c r="H74" s="560">
        <v>12</v>
      </c>
      <c r="I74" s="537">
        <f t="shared" si="4"/>
        <v>14.16</v>
      </c>
      <c r="J74" s="538">
        <f t="shared" si="5"/>
        <v>3908.16</v>
      </c>
    </row>
    <row r="75" spans="1:10" ht="54" x14ac:dyDescent="0.25">
      <c r="A75" s="529" t="s">
        <v>470</v>
      </c>
      <c r="B75" s="812"/>
      <c r="C75" s="812"/>
      <c r="D75" s="813"/>
      <c r="E75" s="533"/>
      <c r="F75" s="559" t="s">
        <v>978</v>
      </c>
      <c r="G75" s="535">
        <v>25186</v>
      </c>
      <c r="H75" s="560">
        <v>3</v>
      </c>
      <c r="I75" s="537">
        <f t="shared" si="4"/>
        <v>3.54</v>
      </c>
      <c r="J75" s="538">
        <f t="shared" si="5"/>
        <v>89158.44</v>
      </c>
    </row>
    <row r="76" spans="1:10" ht="36" x14ac:dyDescent="0.25">
      <c r="A76" s="529" t="s">
        <v>471</v>
      </c>
      <c r="B76" s="812"/>
      <c r="C76" s="812"/>
      <c r="D76" s="813"/>
      <c r="E76" s="533"/>
      <c r="F76" s="559" t="s">
        <v>172</v>
      </c>
      <c r="G76" s="535">
        <v>23711</v>
      </c>
      <c r="H76" s="560">
        <v>4</v>
      </c>
      <c r="I76" s="537">
        <f t="shared" si="4"/>
        <v>4.72</v>
      </c>
      <c r="J76" s="538">
        <f t="shared" si="5"/>
        <v>111915.92</v>
      </c>
    </row>
    <row r="77" spans="1:10" x14ac:dyDescent="0.25">
      <c r="A77" s="529" t="s">
        <v>472</v>
      </c>
      <c r="B77" s="812"/>
      <c r="C77" s="812"/>
      <c r="D77" s="813"/>
      <c r="E77" s="533"/>
      <c r="F77" s="559" t="s">
        <v>174</v>
      </c>
      <c r="G77" s="535">
        <v>862</v>
      </c>
      <c r="H77" s="560">
        <v>198</v>
      </c>
      <c r="I77" s="537">
        <f t="shared" si="4"/>
        <v>233.64</v>
      </c>
      <c r="J77" s="538">
        <f t="shared" si="5"/>
        <v>201397.68</v>
      </c>
    </row>
    <row r="78" spans="1:10" ht="36" x14ac:dyDescent="0.25">
      <c r="A78" s="529" t="s">
        <v>473</v>
      </c>
      <c r="B78" s="812"/>
      <c r="C78" s="812"/>
      <c r="D78" s="813"/>
      <c r="E78" s="533"/>
      <c r="F78" s="559" t="s">
        <v>979</v>
      </c>
      <c r="G78" s="535">
        <v>446</v>
      </c>
      <c r="H78" s="560">
        <v>101</v>
      </c>
      <c r="I78" s="537">
        <f t="shared" si="4"/>
        <v>119.18</v>
      </c>
      <c r="J78" s="538">
        <f t="shared" si="5"/>
        <v>53154.280000000006</v>
      </c>
    </row>
    <row r="79" spans="1:10" x14ac:dyDescent="0.25">
      <c r="A79" s="529" t="s">
        <v>474</v>
      </c>
      <c r="B79" s="812"/>
      <c r="C79" s="812"/>
      <c r="D79" s="813"/>
      <c r="E79" s="533"/>
      <c r="F79" s="559" t="s">
        <v>178</v>
      </c>
      <c r="G79" s="535">
        <v>269</v>
      </c>
      <c r="H79" s="560">
        <v>314</v>
      </c>
      <c r="I79" s="537">
        <f t="shared" si="4"/>
        <v>370.52</v>
      </c>
      <c r="J79" s="538">
        <f t="shared" si="5"/>
        <v>99669.87999999999</v>
      </c>
    </row>
    <row r="80" spans="1:10" ht="36" x14ac:dyDescent="0.25">
      <c r="A80" s="529" t="s">
        <v>475</v>
      </c>
      <c r="B80" s="812"/>
      <c r="C80" s="812"/>
      <c r="D80" s="813"/>
      <c r="E80" s="533"/>
      <c r="F80" s="559" t="s">
        <v>980</v>
      </c>
      <c r="G80" s="535">
        <v>373</v>
      </c>
      <c r="H80" s="560">
        <v>56</v>
      </c>
      <c r="I80" s="537">
        <f t="shared" si="4"/>
        <v>66.08</v>
      </c>
      <c r="J80" s="538">
        <f t="shared" si="5"/>
        <v>24647.84</v>
      </c>
    </row>
    <row r="81" spans="1:10" ht="36" x14ac:dyDescent="0.25">
      <c r="A81" s="529" t="s">
        <v>476</v>
      </c>
      <c r="B81" s="812"/>
      <c r="C81" s="812"/>
      <c r="D81" s="813"/>
      <c r="E81" s="533"/>
      <c r="F81" s="559" t="s">
        <v>981</v>
      </c>
      <c r="G81" s="535">
        <v>826</v>
      </c>
      <c r="H81" s="560">
        <v>69</v>
      </c>
      <c r="I81" s="537">
        <f t="shared" si="4"/>
        <v>81.42</v>
      </c>
      <c r="J81" s="538">
        <f t="shared" si="5"/>
        <v>67252.92</v>
      </c>
    </row>
    <row r="82" spans="1:10" ht="36" x14ac:dyDescent="0.25">
      <c r="A82" s="529" t="s">
        <v>477</v>
      </c>
      <c r="B82" s="812"/>
      <c r="C82" s="812"/>
      <c r="D82" s="813"/>
      <c r="E82" s="533"/>
      <c r="F82" s="559" t="s">
        <v>982</v>
      </c>
      <c r="G82" s="535">
        <v>1711</v>
      </c>
      <c r="H82" s="560">
        <v>27</v>
      </c>
      <c r="I82" s="537">
        <f t="shared" ref="I82:I89" si="6">H82*0.18+H82</f>
        <v>31.86</v>
      </c>
      <c r="J82" s="538">
        <f t="shared" ref="J82:J89" si="7">I82*G82</f>
        <v>54512.46</v>
      </c>
    </row>
    <row r="83" spans="1:10" ht="16.5" customHeight="1" x14ac:dyDescent="0.25">
      <c r="A83" s="529" t="s">
        <v>478</v>
      </c>
      <c r="B83" s="812" t="s">
        <v>1142</v>
      </c>
      <c r="C83" s="815" t="s">
        <v>1093</v>
      </c>
      <c r="D83" s="813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6"/>
        <v>34092.559999999998</v>
      </c>
      <c r="J83" s="538">
        <f t="shared" si="7"/>
        <v>818221.44</v>
      </c>
    </row>
    <row r="84" spans="1:10" ht="36" x14ac:dyDescent="0.25">
      <c r="A84" s="529" t="s">
        <v>479</v>
      </c>
      <c r="B84" s="812"/>
      <c r="C84" s="815"/>
      <c r="D84" s="813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6"/>
        <v>5364.28</v>
      </c>
      <c r="J84" s="538">
        <f t="shared" si="7"/>
        <v>128742.72</v>
      </c>
    </row>
    <row r="85" spans="1:10" ht="33" customHeight="1" x14ac:dyDescent="0.25">
      <c r="A85" s="529" t="s">
        <v>480</v>
      </c>
      <c r="B85" s="816" t="s">
        <v>1142</v>
      </c>
      <c r="C85" s="809" t="s">
        <v>1095</v>
      </c>
      <c r="D85" s="822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6"/>
        <v>201592.87560000003</v>
      </c>
      <c r="J85" s="538">
        <f t="shared" si="7"/>
        <v>3427078.8852000004</v>
      </c>
    </row>
    <row r="86" spans="1:10" ht="72" x14ac:dyDescent="0.25">
      <c r="A86" s="529" t="s">
        <v>481</v>
      </c>
      <c r="B86" s="817"/>
      <c r="C86" s="810"/>
      <c r="D86" s="820"/>
      <c r="E86" s="533" t="s">
        <v>426</v>
      </c>
      <c r="F86" s="579" t="s">
        <v>1439</v>
      </c>
      <c r="G86" s="578">
        <v>24</v>
      </c>
      <c r="H86" s="536">
        <v>51175</v>
      </c>
      <c r="I86" s="537">
        <f t="shared" si="6"/>
        <v>60386.5</v>
      </c>
      <c r="J86" s="538">
        <f t="shared" si="7"/>
        <v>1449276</v>
      </c>
    </row>
    <row r="87" spans="1:10" ht="90" x14ac:dyDescent="0.25">
      <c r="A87" s="529" t="s">
        <v>482</v>
      </c>
      <c r="B87" s="817"/>
      <c r="C87" s="810"/>
      <c r="D87" s="820"/>
      <c r="E87" s="533" t="s">
        <v>404</v>
      </c>
      <c r="F87" s="579" t="s">
        <v>1440</v>
      </c>
      <c r="G87" s="578">
        <v>2</v>
      </c>
      <c r="H87" s="536">
        <v>114425</v>
      </c>
      <c r="I87" s="537">
        <f t="shared" si="6"/>
        <v>135021.5</v>
      </c>
      <c r="J87" s="538">
        <f t="shared" si="7"/>
        <v>270043</v>
      </c>
    </row>
    <row r="88" spans="1:10" ht="72" x14ac:dyDescent="0.25">
      <c r="A88" s="529" t="s">
        <v>483</v>
      </c>
      <c r="B88" s="818"/>
      <c r="C88" s="811"/>
      <c r="D88" s="821"/>
      <c r="E88" s="533" t="s">
        <v>407</v>
      </c>
      <c r="F88" s="579" t="s">
        <v>1441</v>
      </c>
      <c r="G88" s="578">
        <v>5</v>
      </c>
      <c r="H88" s="536">
        <v>114425</v>
      </c>
      <c r="I88" s="537">
        <f t="shared" si="6"/>
        <v>135021.5</v>
      </c>
      <c r="J88" s="538">
        <f t="shared" si="7"/>
        <v>675107.5</v>
      </c>
    </row>
    <row r="89" spans="1:10" ht="90" x14ac:dyDescent="0.25">
      <c r="A89" s="529" t="s">
        <v>484</v>
      </c>
      <c r="B89" s="531" t="s">
        <v>1142</v>
      </c>
      <c r="C89" s="531" t="s">
        <v>1339</v>
      </c>
      <c r="D89" s="532" t="s">
        <v>1335</v>
      </c>
      <c r="E89" s="533"/>
      <c r="F89" s="559" t="s">
        <v>1231</v>
      </c>
      <c r="G89" s="535">
        <v>20</v>
      </c>
      <c r="H89" s="560">
        <v>4694.95</v>
      </c>
      <c r="I89" s="537">
        <f t="shared" si="6"/>
        <v>5540.0409999999993</v>
      </c>
      <c r="J89" s="538">
        <f t="shared" si="7"/>
        <v>110800.81999999998</v>
      </c>
    </row>
    <row r="90" spans="1:10" ht="72" x14ac:dyDescent="0.25">
      <c r="A90" s="529" t="s">
        <v>485</v>
      </c>
      <c r="B90" s="817"/>
      <c r="C90" s="817"/>
      <c r="D90" s="820"/>
      <c r="E90" s="576" t="s">
        <v>502</v>
      </c>
      <c r="F90" s="568" t="s">
        <v>960</v>
      </c>
      <c r="G90" s="569">
        <v>1</v>
      </c>
      <c r="H90" s="560">
        <v>156146.49</v>
      </c>
      <c r="I90" s="537">
        <f t="shared" ref="I90:I121" si="8">H90*0.18+H90</f>
        <v>184252.85819999999</v>
      </c>
      <c r="J90" s="538">
        <f t="shared" ref="J90:J121" si="9">I90*G90</f>
        <v>184252.85819999999</v>
      </c>
    </row>
    <row r="91" spans="1:10" ht="54" x14ac:dyDescent="0.25">
      <c r="A91" s="529" t="s">
        <v>486</v>
      </c>
      <c r="B91" s="817"/>
      <c r="C91" s="817"/>
      <c r="D91" s="820"/>
      <c r="E91" s="576" t="s">
        <v>522</v>
      </c>
      <c r="F91" s="568" t="s">
        <v>1489</v>
      </c>
      <c r="G91" s="569">
        <v>59</v>
      </c>
      <c r="H91" s="560">
        <v>50775.05</v>
      </c>
      <c r="I91" s="537">
        <f t="shared" si="8"/>
        <v>59914.559000000001</v>
      </c>
      <c r="J91" s="538">
        <f t="shared" si="9"/>
        <v>3534958.9810000001</v>
      </c>
    </row>
    <row r="92" spans="1:10" ht="36" x14ac:dyDescent="0.25">
      <c r="A92" s="529" t="s">
        <v>487</v>
      </c>
      <c r="B92" s="818"/>
      <c r="C92" s="818"/>
      <c r="D92" s="821"/>
      <c r="E92" s="533" t="s">
        <v>412</v>
      </c>
      <c r="F92" s="534" t="s">
        <v>962</v>
      </c>
      <c r="G92" s="535">
        <v>2</v>
      </c>
      <c r="H92" s="560">
        <v>106606.41</v>
      </c>
      <c r="I92" s="537">
        <f t="shared" si="8"/>
        <v>125795.5638</v>
      </c>
      <c r="J92" s="538">
        <f t="shared" si="9"/>
        <v>251591.12760000001</v>
      </c>
    </row>
    <row r="93" spans="1:10" ht="72" x14ac:dyDescent="0.25">
      <c r="A93" s="529" t="s">
        <v>488</v>
      </c>
      <c r="B93" s="812" t="s">
        <v>1293</v>
      </c>
      <c r="C93" s="815" t="s">
        <v>84</v>
      </c>
      <c r="D93" s="813" t="s">
        <v>1334</v>
      </c>
      <c r="E93" s="533" t="s">
        <v>404</v>
      </c>
      <c r="F93" s="559" t="s">
        <v>814</v>
      </c>
      <c r="G93" s="535">
        <v>1</v>
      </c>
      <c r="H93" s="560">
        <v>6640</v>
      </c>
      <c r="I93" s="537">
        <f t="shared" si="8"/>
        <v>7835.2</v>
      </c>
      <c r="J93" s="538">
        <f t="shared" si="9"/>
        <v>7835.2</v>
      </c>
    </row>
    <row r="94" spans="1:10" ht="36" x14ac:dyDescent="0.25">
      <c r="A94" s="529" t="s">
        <v>489</v>
      </c>
      <c r="B94" s="812"/>
      <c r="C94" s="815"/>
      <c r="D94" s="813"/>
      <c r="E94" s="533"/>
      <c r="F94" s="559" t="s">
        <v>1477</v>
      </c>
      <c r="G94" s="535">
        <v>1</v>
      </c>
      <c r="H94" s="560">
        <v>7836</v>
      </c>
      <c r="I94" s="537">
        <f t="shared" si="8"/>
        <v>9246.48</v>
      </c>
      <c r="J94" s="538">
        <f t="shared" si="9"/>
        <v>9246.48</v>
      </c>
    </row>
    <row r="95" spans="1:10" ht="90" x14ac:dyDescent="0.25">
      <c r="A95" s="529" t="s">
        <v>490</v>
      </c>
      <c r="B95" s="812"/>
      <c r="C95" s="815"/>
      <c r="D95" s="813"/>
      <c r="E95" s="533" t="s">
        <v>403</v>
      </c>
      <c r="F95" s="559" t="s">
        <v>815</v>
      </c>
      <c r="G95" s="535">
        <v>1</v>
      </c>
      <c r="H95" s="560">
        <v>10496</v>
      </c>
      <c r="I95" s="537">
        <f t="shared" si="8"/>
        <v>12385.28</v>
      </c>
      <c r="J95" s="538">
        <f t="shared" si="9"/>
        <v>12385.28</v>
      </c>
    </row>
    <row r="96" spans="1:10" ht="36" x14ac:dyDescent="0.25">
      <c r="A96" s="529" t="s">
        <v>491</v>
      </c>
      <c r="B96" s="531" t="s">
        <v>1257</v>
      </c>
      <c r="C96" s="531" t="s">
        <v>1001</v>
      </c>
      <c r="D96" s="532"/>
      <c r="E96" s="533" t="s">
        <v>403</v>
      </c>
      <c r="F96" s="559" t="s">
        <v>817</v>
      </c>
      <c r="G96" s="535">
        <v>1</v>
      </c>
      <c r="H96" s="560">
        <v>47500</v>
      </c>
      <c r="I96" s="537">
        <f t="shared" si="8"/>
        <v>56050</v>
      </c>
      <c r="J96" s="538">
        <f t="shared" si="9"/>
        <v>56050</v>
      </c>
    </row>
    <row r="97" spans="1:10" ht="144" x14ac:dyDescent="0.25">
      <c r="A97" s="529" t="s">
        <v>492</v>
      </c>
      <c r="B97" s="531" t="s">
        <v>1469</v>
      </c>
      <c r="C97" s="566" t="s">
        <v>955</v>
      </c>
      <c r="D97" s="532" t="s">
        <v>1346</v>
      </c>
      <c r="E97" s="533"/>
      <c r="F97" s="559" t="s">
        <v>1472</v>
      </c>
      <c r="G97" s="535">
        <v>388</v>
      </c>
      <c r="H97" s="560">
        <v>34239.15</v>
      </c>
      <c r="I97" s="537">
        <f t="shared" si="8"/>
        <v>40402.197</v>
      </c>
      <c r="J97" s="538">
        <f t="shared" si="9"/>
        <v>15676052.436000001</v>
      </c>
    </row>
    <row r="98" spans="1:10" ht="16.5" customHeight="1" x14ac:dyDescent="0.25">
      <c r="A98" s="529" t="s">
        <v>493</v>
      </c>
      <c r="B98" s="812" t="s">
        <v>1347</v>
      </c>
      <c r="C98" s="812" t="s">
        <v>1348</v>
      </c>
      <c r="D98" s="813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8"/>
        <v>28231.5</v>
      </c>
      <c r="J98" s="538">
        <f t="shared" si="9"/>
        <v>3161928</v>
      </c>
    </row>
    <row r="99" spans="1:10" ht="54" x14ac:dyDescent="0.25">
      <c r="A99" s="529" t="s">
        <v>494</v>
      </c>
      <c r="B99" s="812"/>
      <c r="C99" s="812"/>
      <c r="D99" s="813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8"/>
        <v>6478.2</v>
      </c>
      <c r="J99" s="538">
        <f t="shared" si="9"/>
        <v>15664287.6</v>
      </c>
    </row>
    <row r="100" spans="1:10" x14ac:dyDescent="0.25">
      <c r="A100" s="529" t="s">
        <v>495</v>
      </c>
      <c r="B100" s="812"/>
      <c r="C100" s="812"/>
      <c r="D100" s="813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8"/>
        <v>85255</v>
      </c>
      <c r="J100" s="538">
        <f t="shared" si="9"/>
        <v>1534590</v>
      </c>
    </row>
    <row r="101" spans="1:10" ht="36" x14ac:dyDescent="0.25">
      <c r="A101" s="529" t="s">
        <v>496</v>
      </c>
      <c r="B101" s="812"/>
      <c r="C101" s="812"/>
      <c r="D101" s="813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8"/>
        <v>19883</v>
      </c>
      <c r="J101" s="538">
        <f t="shared" si="9"/>
        <v>16144996</v>
      </c>
    </row>
    <row r="102" spans="1:10" ht="16.5" customHeight="1" x14ac:dyDescent="0.25">
      <c r="A102" s="529" t="s">
        <v>497</v>
      </c>
      <c r="B102" s="812" t="s">
        <v>1295</v>
      </c>
      <c r="C102" s="815" t="s">
        <v>1051</v>
      </c>
      <c r="D102" s="813" t="s">
        <v>1346</v>
      </c>
      <c r="E102" s="533" t="s">
        <v>1446</v>
      </c>
      <c r="F102" s="559" t="s">
        <v>1471</v>
      </c>
      <c r="G102" s="535">
        <v>1595</v>
      </c>
      <c r="H102" s="560">
        <v>24456.6</v>
      </c>
      <c r="I102" s="537">
        <f t="shared" si="8"/>
        <v>28858.787999999997</v>
      </c>
      <c r="J102" s="538">
        <f t="shared" si="9"/>
        <v>46029766.859999992</v>
      </c>
    </row>
    <row r="103" spans="1:10" ht="37.5" customHeight="1" x14ac:dyDescent="0.25">
      <c r="A103" s="529" t="s">
        <v>498</v>
      </c>
      <c r="B103" s="812"/>
      <c r="C103" s="815"/>
      <c r="D103" s="813"/>
      <c r="E103" s="533" t="s">
        <v>1445</v>
      </c>
      <c r="F103" s="559" t="s">
        <v>1474</v>
      </c>
      <c r="G103" s="535">
        <v>2371</v>
      </c>
      <c r="H103" s="560">
        <v>8437.5</v>
      </c>
      <c r="I103" s="537">
        <f t="shared" si="8"/>
        <v>9956.25</v>
      </c>
      <c r="J103" s="538">
        <f t="shared" si="9"/>
        <v>23606268.75</v>
      </c>
    </row>
    <row r="104" spans="1:10" ht="16.5" customHeight="1" x14ac:dyDescent="0.25">
      <c r="A104" s="529" t="s">
        <v>499</v>
      </c>
      <c r="B104" s="812" t="s">
        <v>1296</v>
      </c>
      <c r="C104" s="812" t="s">
        <v>93</v>
      </c>
      <c r="D104" s="813" t="s">
        <v>1346</v>
      </c>
      <c r="E104" s="533" t="s">
        <v>1447</v>
      </c>
      <c r="F104" s="559" t="s">
        <v>1475</v>
      </c>
      <c r="G104" s="535">
        <v>3389</v>
      </c>
      <c r="H104" s="560">
        <v>7336.8</v>
      </c>
      <c r="I104" s="537">
        <f t="shared" si="8"/>
        <v>8657.4240000000009</v>
      </c>
      <c r="J104" s="538">
        <f t="shared" si="9"/>
        <v>29340009.936000004</v>
      </c>
    </row>
    <row r="105" spans="1:10" x14ac:dyDescent="0.25">
      <c r="A105" s="529" t="s">
        <v>500</v>
      </c>
      <c r="B105" s="812"/>
      <c r="C105" s="812"/>
      <c r="D105" s="813"/>
      <c r="E105" s="533" t="s">
        <v>1448</v>
      </c>
      <c r="F105" s="559" t="s">
        <v>1476</v>
      </c>
      <c r="G105" s="535">
        <v>598</v>
      </c>
      <c r="H105" s="560">
        <v>5502.6</v>
      </c>
      <c r="I105" s="537">
        <f t="shared" si="8"/>
        <v>6493.0680000000002</v>
      </c>
      <c r="J105" s="538">
        <f t="shared" si="9"/>
        <v>3882854.6640000003</v>
      </c>
    </row>
    <row r="106" spans="1:10" ht="16.5" customHeight="1" x14ac:dyDescent="0.25">
      <c r="A106" s="529" t="s">
        <v>501</v>
      </c>
      <c r="B106" s="812" t="s">
        <v>1298</v>
      </c>
      <c r="C106" s="812" t="s">
        <v>1343</v>
      </c>
      <c r="D106" s="813" t="s">
        <v>1344</v>
      </c>
      <c r="E106" s="533"/>
      <c r="F106" s="559" t="s">
        <v>820</v>
      </c>
      <c r="G106" s="535">
        <v>54</v>
      </c>
      <c r="H106" s="560">
        <v>937</v>
      </c>
      <c r="I106" s="537">
        <f t="shared" si="8"/>
        <v>1105.6600000000001</v>
      </c>
      <c r="J106" s="538">
        <f t="shared" si="9"/>
        <v>59705.640000000007</v>
      </c>
    </row>
    <row r="107" spans="1:10" x14ac:dyDescent="0.25">
      <c r="A107" s="529" t="s">
        <v>502</v>
      </c>
      <c r="B107" s="812"/>
      <c r="C107" s="812"/>
      <c r="D107" s="813"/>
      <c r="E107" s="533"/>
      <c r="F107" s="559" t="s">
        <v>821</v>
      </c>
      <c r="G107" s="535">
        <v>290</v>
      </c>
      <c r="H107" s="560">
        <v>19500</v>
      </c>
      <c r="I107" s="537">
        <f t="shared" si="8"/>
        <v>23010</v>
      </c>
      <c r="J107" s="538">
        <f t="shared" si="9"/>
        <v>6672900</v>
      </c>
    </row>
    <row r="108" spans="1:10" x14ac:dyDescent="0.25">
      <c r="A108" s="529" t="s">
        <v>503</v>
      </c>
      <c r="B108" s="812"/>
      <c r="C108" s="812"/>
      <c r="D108" s="813"/>
      <c r="E108" s="533"/>
      <c r="F108" s="559" t="s">
        <v>822</v>
      </c>
      <c r="G108" s="535">
        <v>14</v>
      </c>
      <c r="H108" s="560">
        <v>195</v>
      </c>
      <c r="I108" s="537">
        <f t="shared" si="8"/>
        <v>230.1</v>
      </c>
      <c r="J108" s="538">
        <f t="shared" si="9"/>
        <v>3221.4</v>
      </c>
    </row>
    <row r="109" spans="1:10" ht="90" x14ac:dyDescent="0.25">
      <c r="A109" s="529" t="s">
        <v>504</v>
      </c>
      <c r="B109" s="812" t="s">
        <v>1298</v>
      </c>
      <c r="C109" s="812" t="s">
        <v>1355</v>
      </c>
      <c r="D109" s="813" t="s">
        <v>1349</v>
      </c>
      <c r="E109" s="533"/>
      <c r="F109" s="559" t="s">
        <v>1384</v>
      </c>
      <c r="G109" s="535">
        <v>2380</v>
      </c>
      <c r="H109" s="581">
        <v>26500</v>
      </c>
      <c r="I109" s="537">
        <f t="shared" si="8"/>
        <v>31270</v>
      </c>
      <c r="J109" s="538">
        <f t="shared" si="9"/>
        <v>74422600</v>
      </c>
    </row>
    <row r="110" spans="1:10" ht="126" x14ac:dyDescent="0.25">
      <c r="A110" s="529" t="s">
        <v>505</v>
      </c>
      <c r="B110" s="812"/>
      <c r="C110" s="812"/>
      <c r="D110" s="813"/>
      <c r="E110" s="533"/>
      <c r="F110" s="559" t="s">
        <v>1385</v>
      </c>
      <c r="G110" s="535">
        <v>238</v>
      </c>
      <c r="H110" s="581">
        <v>24600</v>
      </c>
      <c r="I110" s="537">
        <f t="shared" si="8"/>
        <v>29028</v>
      </c>
      <c r="J110" s="538">
        <f t="shared" si="9"/>
        <v>6908664</v>
      </c>
    </row>
    <row r="111" spans="1:10" ht="144" x14ac:dyDescent="0.25">
      <c r="A111" s="529" t="s">
        <v>506</v>
      </c>
      <c r="B111" s="812"/>
      <c r="C111" s="812"/>
      <c r="D111" s="813"/>
      <c r="E111" s="533"/>
      <c r="F111" s="559" t="s">
        <v>1386</v>
      </c>
      <c r="G111" s="535">
        <v>724</v>
      </c>
      <c r="H111" s="581">
        <v>9990</v>
      </c>
      <c r="I111" s="537">
        <f t="shared" si="8"/>
        <v>11788.2</v>
      </c>
      <c r="J111" s="538">
        <f t="shared" si="9"/>
        <v>8534656.8000000007</v>
      </c>
    </row>
    <row r="112" spans="1:10" ht="36" x14ac:dyDescent="0.25">
      <c r="A112" s="529" t="s">
        <v>507</v>
      </c>
      <c r="B112" s="812"/>
      <c r="C112" s="812"/>
      <c r="D112" s="813"/>
      <c r="E112" s="533"/>
      <c r="F112" s="559" t="s">
        <v>1387</v>
      </c>
      <c r="G112" s="535">
        <v>2380</v>
      </c>
      <c r="H112" s="581">
        <v>3200</v>
      </c>
      <c r="I112" s="537">
        <f t="shared" si="8"/>
        <v>3776</v>
      </c>
      <c r="J112" s="538">
        <f t="shared" si="9"/>
        <v>8986880</v>
      </c>
    </row>
    <row r="113" spans="1:10" ht="36" x14ac:dyDescent="0.25">
      <c r="A113" s="529" t="s">
        <v>508</v>
      </c>
      <c r="B113" s="812"/>
      <c r="C113" s="812"/>
      <c r="D113" s="813"/>
      <c r="E113" s="533"/>
      <c r="F113" s="559" t="s">
        <v>1388</v>
      </c>
      <c r="G113" s="535">
        <v>2380</v>
      </c>
      <c r="H113" s="581">
        <v>1990</v>
      </c>
      <c r="I113" s="537">
        <f t="shared" si="8"/>
        <v>2348.1999999999998</v>
      </c>
      <c r="J113" s="538">
        <f t="shared" si="9"/>
        <v>5588716</v>
      </c>
    </row>
    <row r="114" spans="1:10" ht="16.5" customHeight="1" x14ac:dyDescent="0.25">
      <c r="A114" s="529" t="s">
        <v>509</v>
      </c>
      <c r="B114" s="812" t="s">
        <v>1298</v>
      </c>
      <c r="C114" s="815" t="s">
        <v>1230</v>
      </c>
      <c r="D114" s="819"/>
      <c r="E114" s="535"/>
      <c r="F114" s="559" t="s">
        <v>1256</v>
      </c>
      <c r="G114" s="535">
        <v>1</v>
      </c>
      <c r="H114" s="560">
        <v>2795</v>
      </c>
      <c r="I114" s="537">
        <f t="shared" si="8"/>
        <v>3298.1</v>
      </c>
      <c r="J114" s="538">
        <f t="shared" si="9"/>
        <v>3298.1</v>
      </c>
    </row>
    <row r="115" spans="1:10" ht="54" x14ac:dyDescent="0.25">
      <c r="A115" s="529" t="s">
        <v>510</v>
      </c>
      <c r="B115" s="812"/>
      <c r="C115" s="815"/>
      <c r="D115" s="819"/>
      <c r="E115" s="535"/>
      <c r="F115" s="559" t="s">
        <v>1255</v>
      </c>
      <c r="G115" s="535">
        <v>1</v>
      </c>
      <c r="H115" s="560">
        <v>3300</v>
      </c>
      <c r="I115" s="537">
        <f t="shared" si="8"/>
        <v>3894</v>
      </c>
      <c r="J115" s="538">
        <f t="shared" si="9"/>
        <v>3894</v>
      </c>
    </row>
    <row r="116" spans="1:10" ht="33" customHeight="1" x14ac:dyDescent="0.25">
      <c r="A116" s="529" t="s">
        <v>511</v>
      </c>
      <c r="B116" s="812" t="s">
        <v>1297</v>
      </c>
      <c r="C116" s="812" t="s">
        <v>1350</v>
      </c>
      <c r="D116" s="813" t="s">
        <v>1349</v>
      </c>
      <c r="E116" s="533"/>
      <c r="F116" s="559" t="s">
        <v>1381</v>
      </c>
      <c r="G116" s="535">
        <v>2370</v>
      </c>
      <c r="H116" s="581">
        <v>9650</v>
      </c>
      <c r="I116" s="537">
        <f t="shared" si="8"/>
        <v>11387</v>
      </c>
      <c r="J116" s="538">
        <f t="shared" si="9"/>
        <v>26987190</v>
      </c>
    </row>
    <row r="117" spans="1:10" ht="108" x14ac:dyDescent="0.25">
      <c r="A117" s="529" t="s">
        <v>512</v>
      </c>
      <c r="B117" s="812"/>
      <c r="C117" s="812"/>
      <c r="D117" s="813"/>
      <c r="E117" s="533"/>
      <c r="F117" s="559" t="s">
        <v>1382</v>
      </c>
      <c r="G117" s="535">
        <v>237</v>
      </c>
      <c r="H117" s="581"/>
      <c r="I117" s="537">
        <f t="shared" si="8"/>
        <v>0</v>
      </c>
      <c r="J117" s="538">
        <f t="shared" si="9"/>
        <v>0</v>
      </c>
    </row>
    <row r="118" spans="1:10" ht="126" x14ac:dyDescent="0.25">
      <c r="A118" s="529" t="s">
        <v>513</v>
      </c>
      <c r="B118" s="812"/>
      <c r="C118" s="812"/>
      <c r="D118" s="813"/>
      <c r="E118" s="533"/>
      <c r="F118" s="559" t="s">
        <v>1383</v>
      </c>
      <c r="G118" s="535">
        <v>721</v>
      </c>
      <c r="H118" s="581">
        <v>5400</v>
      </c>
      <c r="I118" s="537">
        <f t="shared" si="8"/>
        <v>6372</v>
      </c>
      <c r="J118" s="538">
        <f t="shared" si="9"/>
        <v>4594212</v>
      </c>
    </row>
    <row r="119" spans="1:10" ht="90" x14ac:dyDescent="0.25">
      <c r="A119" s="529" t="s">
        <v>514</v>
      </c>
      <c r="B119" s="531" t="s">
        <v>1304</v>
      </c>
      <c r="C119" s="531" t="s">
        <v>1358</v>
      </c>
      <c r="D119" s="532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8"/>
        <v>45890.2</v>
      </c>
      <c r="J119" s="538">
        <f t="shared" si="9"/>
        <v>22486198</v>
      </c>
    </row>
    <row r="120" spans="1:10" ht="16.5" customHeight="1" x14ac:dyDescent="0.25">
      <c r="A120" s="529" t="s">
        <v>515</v>
      </c>
      <c r="B120" s="812" t="s">
        <v>1127</v>
      </c>
      <c r="C120" s="812" t="s">
        <v>1342</v>
      </c>
      <c r="D120" s="813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8"/>
        <v>531</v>
      </c>
      <c r="J120" s="538">
        <f t="shared" si="9"/>
        <v>1062</v>
      </c>
    </row>
    <row r="121" spans="1:10" ht="36" x14ac:dyDescent="0.25">
      <c r="A121" s="529" t="s">
        <v>516</v>
      </c>
      <c r="B121" s="812"/>
      <c r="C121" s="812"/>
      <c r="D121" s="813"/>
      <c r="E121" s="533"/>
      <c r="F121" s="534" t="s">
        <v>1113</v>
      </c>
      <c r="G121" s="578">
        <v>2</v>
      </c>
      <c r="H121" s="581">
        <v>330</v>
      </c>
      <c r="I121" s="537">
        <f t="shared" si="8"/>
        <v>389.4</v>
      </c>
      <c r="J121" s="538">
        <f t="shared" si="9"/>
        <v>778.8</v>
      </c>
    </row>
    <row r="122" spans="1:10" ht="36" x14ac:dyDescent="0.25">
      <c r="A122" s="529" t="s">
        <v>517</v>
      </c>
      <c r="B122" s="812"/>
      <c r="C122" s="812"/>
      <c r="D122" s="813"/>
      <c r="E122" s="533"/>
      <c r="F122" s="534" t="s">
        <v>1114</v>
      </c>
      <c r="G122" s="578">
        <v>2</v>
      </c>
      <c r="H122" s="581">
        <v>185.46</v>
      </c>
      <c r="I122" s="537">
        <f t="shared" ref="I122:I153" si="10">H122*0.18+H122</f>
        <v>218.84280000000001</v>
      </c>
      <c r="J122" s="538">
        <f t="shared" ref="J122:J153" si="11">I122*G122</f>
        <v>437.68560000000002</v>
      </c>
    </row>
    <row r="123" spans="1:10" x14ac:dyDescent="0.25">
      <c r="A123" s="529" t="s">
        <v>518</v>
      </c>
      <c r="B123" s="812"/>
      <c r="C123" s="812"/>
      <c r="D123" s="813"/>
      <c r="E123" s="533"/>
      <c r="F123" s="534" t="s">
        <v>1115</v>
      </c>
      <c r="G123" s="578">
        <v>2</v>
      </c>
      <c r="H123" s="581">
        <v>127.1</v>
      </c>
      <c r="I123" s="537">
        <f t="shared" si="10"/>
        <v>149.97799999999998</v>
      </c>
      <c r="J123" s="538">
        <f t="shared" si="11"/>
        <v>299.95599999999996</v>
      </c>
    </row>
    <row r="124" spans="1:10" ht="36" x14ac:dyDescent="0.25">
      <c r="A124" s="529" t="s">
        <v>519</v>
      </c>
      <c r="B124" s="812"/>
      <c r="C124" s="812"/>
      <c r="D124" s="813"/>
      <c r="E124" s="533"/>
      <c r="F124" s="534" t="s">
        <v>1116</v>
      </c>
      <c r="G124" s="578">
        <v>2</v>
      </c>
      <c r="H124" s="581">
        <v>52.48</v>
      </c>
      <c r="I124" s="537">
        <f t="shared" si="10"/>
        <v>61.926399999999994</v>
      </c>
      <c r="J124" s="538">
        <f t="shared" si="11"/>
        <v>123.85279999999999</v>
      </c>
    </row>
    <row r="125" spans="1:10" ht="54" x14ac:dyDescent="0.25">
      <c r="A125" s="529" t="s">
        <v>520</v>
      </c>
      <c r="B125" s="812"/>
      <c r="C125" s="812"/>
      <c r="D125" s="813"/>
      <c r="E125" s="533"/>
      <c r="F125" s="534" t="s">
        <v>1117</v>
      </c>
      <c r="G125" s="578">
        <v>2</v>
      </c>
      <c r="H125" s="581">
        <v>400</v>
      </c>
      <c r="I125" s="537">
        <f t="shared" si="10"/>
        <v>472</v>
      </c>
      <c r="J125" s="538">
        <f t="shared" si="11"/>
        <v>944</v>
      </c>
    </row>
    <row r="126" spans="1:10" x14ac:dyDescent="0.25">
      <c r="A126" s="529" t="s">
        <v>521</v>
      </c>
      <c r="B126" s="812"/>
      <c r="C126" s="812"/>
      <c r="D126" s="813"/>
      <c r="E126" s="533"/>
      <c r="F126" s="534" t="s">
        <v>1118</v>
      </c>
      <c r="G126" s="578">
        <v>2</v>
      </c>
      <c r="H126" s="581">
        <v>634.72</v>
      </c>
      <c r="I126" s="537">
        <f t="shared" si="10"/>
        <v>748.96960000000001</v>
      </c>
      <c r="J126" s="538">
        <f t="shared" si="11"/>
        <v>1497.9392</v>
      </c>
    </row>
    <row r="127" spans="1:10" x14ac:dyDescent="0.25">
      <c r="A127" s="529" t="s">
        <v>522</v>
      </c>
      <c r="B127" s="812"/>
      <c r="C127" s="812"/>
      <c r="D127" s="813"/>
      <c r="E127" s="533"/>
      <c r="F127" s="534" t="s">
        <v>1119</v>
      </c>
      <c r="G127" s="578">
        <v>2</v>
      </c>
      <c r="H127" s="581">
        <v>650.85</v>
      </c>
      <c r="I127" s="537">
        <f t="shared" si="10"/>
        <v>768.00300000000004</v>
      </c>
      <c r="J127" s="538">
        <f t="shared" si="11"/>
        <v>1536.0060000000001</v>
      </c>
    </row>
    <row r="128" spans="1:10" x14ac:dyDescent="0.25">
      <c r="A128" s="529" t="s">
        <v>523</v>
      </c>
      <c r="B128" s="812"/>
      <c r="C128" s="812"/>
      <c r="D128" s="813"/>
      <c r="E128" s="533"/>
      <c r="F128" s="534" t="s">
        <v>1120</v>
      </c>
      <c r="G128" s="578">
        <v>2</v>
      </c>
      <c r="H128" s="581">
        <v>142.5</v>
      </c>
      <c r="I128" s="537">
        <f t="shared" si="10"/>
        <v>168.15</v>
      </c>
      <c r="J128" s="538">
        <f t="shared" si="11"/>
        <v>336.3</v>
      </c>
    </row>
    <row r="129" spans="1:10" x14ac:dyDescent="0.25">
      <c r="A129" s="529" t="s">
        <v>524</v>
      </c>
      <c r="B129" s="812"/>
      <c r="C129" s="812"/>
      <c r="D129" s="813"/>
      <c r="E129" s="533"/>
      <c r="F129" s="534" t="s">
        <v>1121</v>
      </c>
      <c r="G129" s="578">
        <v>2</v>
      </c>
      <c r="H129" s="581">
        <v>130.41</v>
      </c>
      <c r="I129" s="537">
        <f t="shared" si="10"/>
        <v>153.88380000000001</v>
      </c>
      <c r="J129" s="538">
        <f t="shared" si="11"/>
        <v>307.76760000000002</v>
      </c>
    </row>
    <row r="130" spans="1:10" x14ac:dyDescent="0.25">
      <c r="A130" s="529" t="s">
        <v>525</v>
      </c>
      <c r="B130" s="812"/>
      <c r="C130" s="812"/>
      <c r="D130" s="813"/>
      <c r="E130" s="533"/>
      <c r="F130" s="534" t="s">
        <v>1122</v>
      </c>
      <c r="G130" s="578">
        <v>2</v>
      </c>
      <c r="H130" s="581">
        <v>116.25</v>
      </c>
      <c r="I130" s="537">
        <f t="shared" si="10"/>
        <v>137.17500000000001</v>
      </c>
      <c r="J130" s="538">
        <f t="shared" si="11"/>
        <v>274.35000000000002</v>
      </c>
    </row>
    <row r="131" spans="1:10" ht="54" x14ac:dyDescent="0.25">
      <c r="A131" s="529" t="s">
        <v>526</v>
      </c>
      <c r="B131" s="812"/>
      <c r="C131" s="812"/>
      <c r="D131" s="813"/>
      <c r="E131" s="533"/>
      <c r="F131" s="534" t="s">
        <v>1128</v>
      </c>
      <c r="G131" s="578">
        <v>1</v>
      </c>
      <c r="H131" s="581">
        <v>650</v>
      </c>
      <c r="I131" s="537">
        <f t="shared" si="10"/>
        <v>767</v>
      </c>
      <c r="J131" s="538">
        <f t="shared" si="11"/>
        <v>767</v>
      </c>
    </row>
    <row r="132" spans="1:10" ht="36" x14ac:dyDescent="0.25">
      <c r="A132" s="529" t="s">
        <v>527</v>
      </c>
      <c r="B132" s="812"/>
      <c r="C132" s="812"/>
      <c r="D132" s="813"/>
      <c r="E132" s="533"/>
      <c r="F132" s="534" t="s">
        <v>1123</v>
      </c>
      <c r="G132" s="578">
        <v>2</v>
      </c>
      <c r="H132" s="581">
        <v>470</v>
      </c>
      <c r="I132" s="537">
        <f t="shared" si="10"/>
        <v>554.6</v>
      </c>
      <c r="J132" s="538">
        <f t="shared" si="11"/>
        <v>1109.2</v>
      </c>
    </row>
    <row r="133" spans="1:10" ht="36" x14ac:dyDescent="0.25">
      <c r="A133" s="529" t="s">
        <v>528</v>
      </c>
      <c r="B133" s="812"/>
      <c r="C133" s="812"/>
      <c r="D133" s="813"/>
      <c r="E133" s="533"/>
      <c r="F133" s="534" t="s">
        <v>1124</v>
      </c>
      <c r="G133" s="578">
        <v>1</v>
      </c>
      <c r="H133" s="581">
        <v>825.15</v>
      </c>
      <c r="I133" s="537">
        <f t="shared" si="10"/>
        <v>973.67699999999991</v>
      </c>
      <c r="J133" s="538">
        <f t="shared" si="11"/>
        <v>973.67699999999991</v>
      </c>
    </row>
    <row r="134" spans="1:10" x14ac:dyDescent="0.25">
      <c r="A134" s="529" t="s">
        <v>529</v>
      </c>
      <c r="B134" s="812"/>
      <c r="C134" s="812"/>
      <c r="D134" s="813"/>
      <c r="E134" s="533"/>
      <c r="F134" s="534" t="s">
        <v>1125</v>
      </c>
      <c r="G134" s="578">
        <v>1</v>
      </c>
      <c r="H134" s="581">
        <v>540</v>
      </c>
      <c r="I134" s="537">
        <f t="shared" si="10"/>
        <v>637.20000000000005</v>
      </c>
      <c r="J134" s="538">
        <f t="shared" si="11"/>
        <v>637.20000000000005</v>
      </c>
    </row>
    <row r="135" spans="1:10" ht="54" x14ac:dyDescent="0.25">
      <c r="A135" s="529" t="s">
        <v>530</v>
      </c>
      <c r="B135" s="812"/>
      <c r="C135" s="812"/>
      <c r="D135" s="813"/>
      <c r="E135" s="533"/>
      <c r="F135" s="534" t="s">
        <v>1112</v>
      </c>
      <c r="G135" s="578">
        <v>2</v>
      </c>
      <c r="H135" s="581">
        <v>471.56</v>
      </c>
      <c r="I135" s="537">
        <f t="shared" si="10"/>
        <v>556.44079999999997</v>
      </c>
      <c r="J135" s="538">
        <f t="shared" si="11"/>
        <v>1112.8815999999999</v>
      </c>
    </row>
    <row r="136" spans="1:10" ht="16.5" customHeight="1" x14ac:dyDescent="0.25">
      <c r="A136" s="529" t="s">
        <v>531</v>
      </c>
      <c r="B136" s="812" t="s">
        <v>1306</v>
      </c>
      <c r="C136" s="815" t="s">
        <v>1354</v>
      </c>
      <c r="D136" s="813" t="s">
        <v>1353</v>
      </c>
      <c r="E136" s="533"/>
      <c r="F136" s="559" t="s">
        <v>1389</v>
      </c>
      <c r="G136" s="535">
        <v>108</v>
      </c>
      <c r="H136" s="560">
        <v>260</v>
      </c>
      <c r="I136" s="537">
        <f t="shared" si="10"/>
        <v>306.8</v>
      </c>
      <c r="J136" s="538">
        <f t="shared" si="11"/>
        <v>33134.400000000001</v>
      </c>
    </row>
    <row r="137" spans="1:10" ht="36" x14ac:dyDescent="0.25">
      <c r="A137" s="529" t="s">
        <v>532</v>
      </c>
      <c r="B137" s="812"/>
      <c r="C137" s="815"/>
      <c r="D137" s="813"/>
      <c r="E137" s="533"/>
      <c r="F137" s="559" t="s">
        <v>1390</v>
      </c>
      <c r="G137" s="535">
        <v>8376</v>
      </c>
      <c r="H137" s="560">
        <v>260</v>
      </c>
      <c r="I137" s="537">
        <f t="shared" si="10"/>
        <v>306.8</v>
      </c>
      <c r="J137" s="538">
        <f t="shared" si="11"/>
        <v>2569756.8000000003</v>
      </c>
    </row>
    <row r="138" spans="1:10" ht="36" x14ac:dyDescent="0.25">
      <c r="A138" s="529" t="s">
        <v>533</v>
      </c>
      <c r="B138" s="812"/>
      <c r="C138" s="815"/>
      <c r="D138" s="813"/>
      <c r="E138" s="533"/>
      <c r="F138" s="559" t="s">
        <v>1391</v>
      </c>
      <c r="G138" s="535">
        <v>1176</v>
      </c>
      <c r="H138" s="560">
        <v>260</v>
      </c>
      <c r="I138" s="537">
        <f t="shared" si="10"/>
        <v>306.8</v>
      </c>
      <c r="J138" s="538">
        <f t="shared" si="11"/>
        <v>360796.8</v>
      </c>
    </row>
    <row r="139" spans="1:10" ht="36" x14ac:dyDescent="0.25">
      <c r="A139" s="529" t="s">
        <v>534</v>
      </c>
      <c r="B139" s="812"/>
      <c r="C139" s="815"/>
      <c r="D139" s="813"/>
      <c r="E139" s="533"/>
      <c r="F139" s="559" t="s">
        <v>1392</v>
      </c>
      <c r="G139" s="535">
        <v>2160</v>
      </c>
      <c r="H139" s="560">
        <v>260</v>
      </c>
      <c r="I139" s="537">
        <f t="shared" si="10"/>
        <v>306.8</v>
      </c>
      <c r="J139" s="538">
        <f t="shared" si="11"/>
        <v>662688</v>
      </c>
    </row>
    <row r="140" spans="1:10" ht="36" x14ac:dyDescent="0.25">
      <c r="A140" s="529" t="s">
        <v>535</v>
      </c>
      <c r="B140" s="812"/>
      <c r="C140" s="815"/>
      <c r="D140" s="813"/>
      <c r="E140" s="533"/>
      <c r="F140" s="559" t="s">
        <v>1393</v>
      </c>
      <c r="G140" s="535">
        <v>4464</v>
      </c>
      <c r="H140" s="560">
        <v>260</v>
      </c>
      <c r="I140" s="537">
        <f t="shared" si="10"/>
        <v>306.8</v>
      </c>
      <c r="J140" s="538">
        <f t="shared" si="11"/>
        <v>1369555.2</v>
      </c>
    </row>
    <row r="141" spans="1:10" ht="36" x14ac:dyDescent="0.25">
      <c r="A141" s="529" t="s">
        <v>536</v>
      </c>
      <c r="B141" s="812"/>
      <c r="C141" s="815"/>
      <c r="D141" s="813"/>
      <c r="E141" s="533"/>
      <c r="F141" s="559" t="s">
        <v>1394</v>
      </c>
      <c r="G141" s="535">
        <v>9120</v>
      </c>
      <c r="H141" s="560">
        <v>260</v>
      </c>
      <c r="I141" s="537">
        <f t="shared" si="10"/>
        <v>306.8</v>
      </c>
      <c r="J141" s="538">
        <f t="shared" si="11"/>
        <v>2798016</v>
      </c>
    </row>
    <row r="142" spans="1:10" ht="36" x14ac:dyDescent="0.25">
      <c r="A142" s="529" t="s">
        <v>537</v>
      </c>
      <c r="B142" s="812"/>
      <c r="C142" s="815"/>
      <c r="D142" s="813"/>
      <c r="E142" s="533"/>
      <c r="F142" s="559" t="s">
        <v>1395</v>
      </c>
      <c r="G142" s="535">
        <v>2400</v>
      </c>
      <c r="H142" s="560">
        <v>260</v>
      </c>
      <c r="I142" s="537">
        <f t="shared" si="10"/>
        <v>306.8</v>
      </c>
      <c r="J142" s="538">
        <f t="shared" si="11"/>
        <v>736320</v>
      </c>
    </row>
    <row r="143" spans="1:10" ht="36" x14ac:dyDescent="0.25">
      <c r="A143" s="529" t="s">
        <v>538</v>
      </c>
      <c r="B143" s="812"/>
      <c r="C143" s="815"/>
      <c r="D143" s="813"/>
      <c r="E143" s="533"/>
      <c r="F143" s="559" t="s">
        <v>1396</v>
      </c>
      <c r="G143" s="535">
        <v>20160</v>
      </c>
      <c r="H143" s="560">
        <v>260</v>
      </c>
      <c r="I143" s="537">
        <f t="shared" si="10"/>
        <v>306.8</v>
      </c>
      <c r="J143" s="538">
        <f t="shared" si="11"/>
        <v>6185088</v>
      </c>
    </row>
    <row r="144" spans="1:10" ht="36" x14ac:dyDescent="0.25">
      <c r="A144" s="529" t="s">
        <v>539</v>
      </c>
      <c r="B144" s="812"/>
      <c r="C144" s="815"/>
      <c r="D144" s="813"/>
      <c r="E144" s="533"/>
      <c r="F144" s="559" t="s">
        <v>1397</v>
      </c>
      <c r="G144" s="535">
        <v>16920</v>
      </c>
      <c r="H144" s="560">
        <v>260</v>
      </c>
      <c r="I144" s="537">
        <f t="shared" si="10"/>
        <v>306.8</v>
      </c>
      <c r="J144" s="538">
        <f t="shared" si="11"/>
        <v>5191056</v>
      </c>
    </row>
    <row r="145" spans="1:10" ht="36" x14ac:dyDescent="0.25">
      <c r="A145" s="529" t="s">
        <v>540</v>
      </c>
      <c r="B145" s="812"/>
      <c r="C145" s="815"/>
      <c r="D145" s="813"/>
      <c r="E145" s="533"/>
      <c r="F145" s="559" t="s">
        <v>1398</v>
      </c>
      <c r="G145" s="535">
        <v>1200</v>
      </c>
      <c r="H145" s="560">
        <v>260</v>
      </c>
      <c r="I145" s="537">
        <f t="shared" si="10"/>
        <v>306.8</v>
      </c>
      <c r="J145" s="538">
        <f t="shared" si="11"/>
        <v>368160</v>
      </c>
    </row>
    <row r="146" spans="1:10" ht="36" x14ac:dyDescent="0.25">
      <c r="A146" s="529" t="s">
        <v>541</v>
      </c>
      <c r="B146" s="812"/>
      <c r="C146" s="815"/>
      <c r="D146" s="813"/>
      <c r="E146" s="533"/>
      <c r="F146" s="559" t="s">
        <v>1399</v>
      </c>
      <c r="G146" s="535">
        <v>1776</v>
      </c>
      <c r="H146" s="560">
        <v>260</v>
      </c>
      <c r="I146" s="537">
        <f t="shared" si="10"/>
        <v>306.8</v>
      </c>
      <c r="J146" s="538">
        <f t="shared" si="11"/>
        <v>544876.80000000005</v>
      </c>
    </row>
    <row r="147" spans="1:10" ht="36" x14ac:dyDescent="0.25">
      <c r="A147" s="529" t="s">
        <v>542</v>
      </c>
      <c r="B147" s="812"/>
      <c r="C147" s="815"/>
      <c r="D147" s="813"/>
      <c r="E147" s="533"/>
      <c r="F147" s="559" t="s">
        <v>1400</v>
      </c>
      <c r="G147" s="535">
        <v>6024</v>
      </c>
      <c r="H147" s="560">
        <v>260</v>
      </c>
      <c r="I147" s="537">
        <f t="shared" si="10"/>
        <v>306.8</v>
      </c>
      <c r="J147" s="538">
        <f t="shared" si="11"/>
        <v>1848163.2</v>
      </c>
    </row>
    <row r="148" spans="1:10" ht="36" x14ac:dyDescent="0.25">
      <c r="A148" s="529" t="s">
        <v>543</v>
      </c>
      <c r="B148" s="812"/>
      <c r="C148" s="815"/>
      <c r="D148" s="813"/>
      <c r="E148" s="533"/>
      <c r="F148" s="559" t="s">
        <v>1401</v>
      </c>
      <c r="G148" s="535">
        <v>3072</v>
      </c>
      <c r="H148" s="560">
        <v>260</v>
      </c>
      <c r="I148" s="537">
        <f t="shared" si="10"/>
        <v>306.8</v>
      </c>
      <c r="J148" s="538">
        <f t="shared" si="11"/>
        <v>942489.60000000009</v>
      </c>
    </row>
    <row r="149" spans="1:10" x14ac:dyDescent="0.25">
      <c r="A149" s="529" t="s">
        <v>544</v>
      </c>
      <c r="B149" s="531" t="s">
        <v>1236</v>
      </c>
      <c r="C149" s="566" t="s">
        <v>1235</v>
      </c>
      <c r="D149" s="567"/>
      <c r="E149" s="535"/>
      <c r="F149" s="559" t="s">
        <v>258</v>
      </c>
      <c r="G149" s="535">
        <v>124</v>
      </c>
      <c r="H149" s="560">
        <v>4000</v>
      </c>
      <c r="I149" s="537">
        <f t="shared" si="10"/>
        <v>4720</v>
      </c>
      <c r="J149" s="538">
        <f t="shared" si="11"/>
        <v>585280</v>
      </c>
    </row>
    <row r="150" spans="1:10" ht="33" customHeight="1" x14ac:dyDescent="0.25">
      <c r="A150" s="529" t="s">
        <v>545</v>
      </c>
      <c r="B150" s="816" t="s">
        <v>1312</v>
      </c>
      <c r="C150" s="809" t="s">
        <v>1311</v>
      </c>
      <c r="D150" s="809" t="s">
        <v>1352</v>
      </c>
      <c r="E150" s="535"/>
      <c r="F150" s="559" t="s">
        <v>307</v>
      </c>
      <c r="G150" s="535">
        <v>1</v>
      </c>
      <c r="H150" s="560">
        <v>4405</v>
      </c>
      <c r="I150" s="537">
        <f t="shared" si="10"/>
        <v>5197.8999999999996</v>
      </c>
      <c r="J150" s="538">
        <f t="shared" si="11"/>
        <v>5197.8999999999996</v>
      </c>
    </row>
    <row r="151" spans="1:10" ht="54" x14ac:dyDescent="0.25">
      <c r="A151" s="529" t="s">
        <v>546</v>
      </c>
      <c r="B151" s="817"/>
      <c r="C151" s="810"/>
      <c r="D151" s="810"/>
      <c r="E151" s="535"/>
      <c r="F151" s="559" t="s">
        <v>308</v>
      </c>
      <c r="G151" s="535">
        <v>2</v>
      </c>
      <c r="H151" s="560">
        <v>58480</v>
      </c>
      <c r="I151" s="537">
        <f t="shared" si="10"/>
        <v>69006.399999999994</v>
      </c>
      <c r="J151" s="538">
        <f t="shared" si="11"/>
        <v>138012.79999999999</v>
      </c>
    </row>
    <row r="152" spans="1:10" ht="36" x14ac:dyDescent="0.25">
      <c r="A152" s="529" t="s">
        <v>547</v>
      </c>
      <c r="B152" s="817"/>
      <c r="C152" s="810"/>
      <c r="D152" s="810"/>
      <c r="E152" s="535"/>
      <c r="F152" s="559" t="s">
        <v>309</v>
      </c>
      <c r="G152" s="535">
        <v>2</v>
      </c>
      <c r="H152" s="560">
        <v>1815</v>
      </c>
      <c r="I152" s="537">
        <f t="shared" si="10"/>
        <v>2141.6999999999998</v>
      </c>
      <c r="J152" s="538">
        <f t="shared" si="11"/>
        <v>4283.3999999999996</v>
      </c>
    </row>
    <row r="153" spans="1:10" ht="36" x14ac:dyDescent="0.25">
      <c r="A153" s="529" t="s">
        <v>548</v>
      </c>
      <c r="B153" s="817"/>
      <c r="C153" s="810"/>
      <c r="D153" s="810"/>
      <c r="E153" s="535"/>
      <c r="F153" s="559" t="s">
        <v>311</v>
      </c>
      <c r="G153" s="535">
        <v>1</v>
      </c>
      <c r="H153" s="560">
        <v>236490</v>
      </c>
      <c r="I153" s="537">
        <f t="shared" si="10"/>
        <v>279058.2</v>
      </c>
      <c r="J153" s="538">
        <f t="shared" si="11"/>
        <v>279058.2</v>
      </c>
    </row>
    <row r="154" spans="1:10" ht="54" x14ac:dyDescent="0.25">
      <c r="A154" s="529" t="s">
        <v>549</v>
      </c>
      <c r="B154" s="818"/>
      <c r="C154" s="811"/>
      <c r="D154" s="811"/>
      <c r="E154" s="535"/>
      <c r="F154" s="559" t="s">
        <v>313</v>
      </c>
      <c r="G154" s="535">
        <v>100</v>
      </c>
      <c r="H154" s="560">
        <v>160</v>
      </c>
      <c r="I154" s="537">
        <f t="shared" ref="I154:I185" si="12">H154*0.18+H154</f>
        <v>188.8</v>
      </c>
      <c r="J154" s="538">
        <f t="shared" ref="J154:J185" si="13">I154*G154</f>
        <v>18880</v>
      </c>
    </row>
    <row r="155" spans="1:10" ht="16.5" customHeight="1" x14ac:dyDescent="0.25">
      <c r="A155" s="529" t="s">
        <v>550</v>
      </c>
      <c r="B155" s="812" t="s">
        <v>1243</v>
      </c>
      <c r="C155" s="812" t="s">
        <v>1332</v>
      </c>
      <c r="D155" s="813" t="s">
        <v>1333</v>
      </c>
      <c r="E155" s="533" t="s">
        <v>412</v>
      </c>
      <c r="F155" s="559" t="s">
        <v>816</v>
      </c>
      <c r="G155" s="535">
        <v>1</v>
      </c>
      <c r="H155" s="560">
        <v>5084.75</v>
      </c>
      <c r="I155" s="537">
        <f t="shared" si="12"/>
        <v>6000.0050000000001</v>
      </c>
      <c r="J155" s="538">
        <f t="shared" si="13"/>
        <v>6000.0050000000001</v>
      </c>
    </row>
    <row r="156" spans="1:10" x14ac:dyDescent="0.25">
      <c r="A156" s="529" t="s">
        <v>551</v>
      </c>
      <c r="B156" s="812"/>
      <c r="C156" s="812"/>
      <c r="D156" s="813"/>
      <c r="E156" s="533" t="s">
        <v>552</v>
      </c>
      <c r="F156" s="559" t="s">
        <v>1459</v>
      </c>
      <c r="G156" s="535">
        <v>150</v>
      </c>
      <c r="H156" s="560">
        <v>279.66000000000003</v>
      </c>
      <c r="I156" s="537">
        <f t="shared" si="12"/>
        <v>329.99880000000002</v>
      </c>
      <c r="J156" s="538">
        <f t="shared" si="13"/>
        <v>49499.82</v>
      </c>
    </row>
    <row r="157" spans="1:10" ht="16.5" customHeight="1" x14ac:dyDescent="0.25">
      <c r="A157" s="529" t="s">
        <v>552</v>
      </c>
      <c r="B157" s="812" t="s">
        <v>1359</v>
      </c>
      <c r="C157" s="815"/>
      <c r="D157" s="813" t="s">
        <v>1352</v>
      </c>
      <c r="E157" s="533"/>
      <c r="F157" s="559" t="s">
        <v>1002</v>
      </c>
      <c r="G157" s="535">
        <v>20</v>
      </c>
      <c r="H157" s="560">
        <v>16500</v>
      </c>
      <c r="I157" s="537">
        <f t="shared" si="12"/>
        <v>19470</v>
      </c>
      <c r="J157" s="538">
        <f t="shared" si="13"/>
        <v>389400</v>
      </c>
    </row>
    <row r="158" spans="1:10" ht="36" x14ac:dyDescent="0.25">
      <c r="A158" s="529" t="s">
        <v>553</v>
      </c>
      <c r="B158" s="812"/>
      <c r="C158" s="815"/>
      <c r="D158" s="813"/>
      <c r="E158" s="533"/>
      <c r="F158" s="559" t="s">
        <v>1003</v>
      </c>
      <c r="G158" s="535">
        <v>20</v>
      </c>
      <c r="H158" s="560">
        <v>12000</v>
      </c>
      <c r="I158" s="537">
        <f t="shared" si="12"/>
        <v>14160</v>
      </c>
      <c r="J158" s="538">
        <f t="shared" si="13"/>
        <v>283200</v>
      </c>
    </row>
    <row r="159" spans="1:10" ht="36" x14ac:dyDescent="0.25">
      <c r="A159" s="529" t="s">
        <v>554</v>
      </c>
      <c r="B159" s="812"/>
      <c r="C159" s="815"/>
      <c r="D159" s="813"/>
      <c r="E159" s="533"/>
      <c r="F159" s="559" t="s">
        <v>1004</v>
      </c>
      <c r="G159" s="535">
        <v>1910</v>
      </c>
      <c r="H159" s="560">
        <v>350</v>
      </c>
      <c r="I159" s="537">
        <f t="shared" si="12"/>
        <v>413</v>
      </c>
      <c r="J159" s="538">
        <f t="shared" si="13"/>
        <v>788830</v>
      </c>
    </row>
    <row r="160" spans="1:10" ht="36" x14ac:dyDescent="0.25">
      <c r="A160" s="529" t="s">
        <v>555</v>
      </c>
      <c r="B160" s="812"/>
      <c r="C160" s="815"/>
      <c r="D160" s="813"/>
      <c r="E160" s="533"/>
      <c r="F160" s="577" t="s">
        <v>1005</v>
      </c>
      <c r="G160" s="569">
        <v>764</v>
      </c>
      <c r="H160" s="560">
        <v>11600</v>
      </c>
      <c r="I160" s="537">
        <f t="shared" si="12"/>
        <v>13688</v>
      </c>
      <c r="J160" s="538">
        <f t="shared" si="13"/>
        <v>10457632</v>
      </c>
    </row>
    <row r="161" spans="1:10" ht="36" x14ac:dyDescent="0.25">
      <c r="A161" s="529" t="s">
        <v>556</v>
      </c>
      <c r="B161" s="812"/>
      <c r="C161" s="815"/>
      <c r="D161" s="813"/>
      <c r="E161" s="533"/>
      <c r="F161" s="559" t="s">
        <v>1006</v>
      </c>
      <c r="G161" s="535">
        <v>26</v>
      </c>
      <c r="H161" s="560">
        <v>16800</v>
      </c>
      <c r="I161" s="537">
        <f t="shared" si="12"/>
        <v>19824</v>
      </c>
      <c r="J161" s="538">
        <f t="shared" si="13"/>
        <v>515424</v>
      </c>
    </row>
    <row r="162" spans="1:10" ht="16.5" customHeight="1" x14ac:dyDescent="0.25">
      <c r="A162" s="529" t="s">
        <v>557</v>
      </c>
      <c r="B162" s="812" t="s">
        <v>1360</v>
      </c>
      <c r="C162" s="815" t="s">
        <v>1361</v>
      </c>
      <c r="D162" s="813" t="s">
        <v>1353</v>
      </c>
      <c r="E162" s="533"/>
      <c r="F162" s="559" t="s">
        <v>1244</v>
      </c>
      <c r="G162" s="535">
        <v>270</v>
      </c>
      <c r="H162" s="560">
        <v>200</v>
      </c>
      <c r="I162" s="537">
        <f t="shared" si="12"/>
        <v>236</v>
      </c>
      <c r="J162" s="538">
        <f t="shared" si="13"/>
        <v>63720</v>
      </c>
    </row>
    <row r="163" spans="1:10" ht="36" x14ac:dyDescent="0.25">
      <c r="A163" s="529" t="s">
        <v>558</v>
      </c>
      <c r="B163" s="812"/>
      <c r="C163" s="815"/>
      <c r="D163" s="813"/>
      <c r="E163" s="533"/>
      <c r="F163" s="559" t="s">
        <v>1245</v>
      </c>
      <c r="G163" s="535">
        <v>470</v>
      </c>
      <c r="H163" s="560">
        <v>200</v>
      </c>
      <c r="I163" s="537">
        <f t="shared" si="12"/>
        <v>236</v>
      </c>
      <c r="J163" s="538">
        <f t="shared" si="13"/>
        <v>110920</v>
      </c>
    </row>
    <row r="164" spans="1:10" ht="36" x14ac:dyDescent="0.25">
      <c r="A164" s="529" t="s">
        <v>559</v>
      </c>
      <c r="B164" s="812"/>
      <c r="C164" s="815"/>
      <c r="D164" s="813"/>
      <c r="E164" s="533"/>
      <c r="F164" s="559" t="s">
        <v>1246</v>
      </c>
      <c r="G164" s="535">
        <v>28</v>
      </c>
      <c r="H164" s="560">
        <v>200</v>
      </c>
      <c r="I164" s="537">
        <f t="shared" si="12"/>
        <v>236</v>
      </c>
      <c r="J164" s="538">
        <f t="shared" si="13"/>
        <v>6608</v>
      </c>
    </row>
    <row r="165" spans="1:10" ht="36" x14ac:dyDescent="0.25">
      <c r="A165" s="529" t="s">
        <v>560</v>
      </c>
      <c r="B165" s="812"/>
      <c r="C165" s="815"/>
      <c r="D165" s="813"/>
      <c r="E165" s="533"/>
      <c r="F165" s="559" t="s">
        <v>1247</v>
      </c>
      <c r="G165" s="535">
        <v>20</v>
      </c>
      <c r="H165" s="560">
        <v>200</v>
      </c>
      <c r="I165" s="537">
        <f t="shared" si="12"/>
        <v>236</v>
      </c>
      <c r="J165" s="538">
        <f t="shared" si="13"/>
        <v>4720</v>
      </c>
    </row>
    <row r="166" spans="1:10" x14ac:dyDescent="0.25">
      <c r="A166" s="529" t="s">
        <v>561</v>
      </c>
      <c r="B166" s="812"/>
      <c r="C166" s="815"/>
      <c r="D166" s="813"/>
      <c r="E166" s="533"/>
      <c r="F166" s="559" t="s">
        <v>1248</v>
      </c>
      <c r="G166" s="535">
        <v>4500</v>
      </c>
      <c r="H166" s="560">
        <v>70</v>
      </c>
      <c r="I166" s="537">
        <f t="shared" si="12"/>
        <v>82.6</v>
      </c>
      <c r="J166" s="538">
        <f t="shared" si="13"/>
        <v>371700</v>
      </c>
    </row>
    <row r="167" spans="1:10" x14ac:dyDescent="0.25">
      <c r="A167" s="529" t="s">
        <v>562</v>
      </c>
      <c r="B167" s="812"/>
      <c r="C167" s="815"/>
      <c r="D167" s="813"/>
      <c r="E167" s="533"/>
      <c r="F167" s="559" t="s">
        <v>1249</v>
      </c>
      <c r="G167" s="535">
        <v>4050</v>
      </c>
      <c r="H167" s="560">
        <v>70</v>
      </c>
      <c r="I167" s="537">
        <f t="shared" si="12"/>
        <v>82.6</v>
      </c>
      <c r="J167" s="538">
        <f t="shared" si="13"/>
        <v>334530</v>
      </c>
    </row>
    <row r="168" spans="1:10" x14ac:dyDescent="0.25">
      <c r="A168" s="529" t="s">
        <v>563</v>
      </c>
      <c r="B168" s="812"/>
      <c r="C168" s="815"/>
      <c r="D168" s="813"/>
      <c r="E168" s="533"/>
      <c r="F168" s="559" t="s">
        <v>1250</v>
      </c>
      <c r="G168" s="535">
        <v>11700</v>
      </c>
      <c r="H168" s="560">
        <v>70</v>
      </c>
      <c r="I168" s="537">
        <f t="shared" si="12"/>
        <v>82.6</v>
      </c>
      <c r="J168" s="538">
        <f t="shared" si="13"/>
        <v>966419.99999999988</v>
      </c>
    </row>
    <row r="169" spans="1:10" x14ac:dyDescent="0.25">
      <c r="A169" s="529" t="s">
        <v>564</v>
      </c>
      <c r="B169" s="812"/>
      <c r="C169" s="815"/>
      <c r="D169" s="813"/>
      <c r="E169" s="533"/>
      <c r="F169" s="559" t="s">
        <v>1251</v>
      </c>
      <c r="G169" s="535">
        <v>13950</v>
      </c>
      <c r="H169" s="560">
        <v>70</v>
      </c>
      <c r="I169" s="537">
        <f t="shared" si="12"/>
        <v>82.6</v>
      </c>
      <c r="J169" s="538">
        <f t="shared" si="13"/>
        <v>1152270</v>
      </c>
    </row>
    <row r="170" spans="1:10" x14ac:dyDescent="0.25">
      <c r="A170" s="529" t="s">
        <v>565</v>
      </c>
      <c r="B170" s="812"/>
      <c r="C170" s="815"/>
      <c r="D170" s="813"/>
      <c r="E170" s="533"/>
      <c r="F170" s="559" t="s">
        <v>1252</v>
      </c>
      <c r="G170" s="535">
        <v>6912</v>
      </c>
      <c r="H170" s="560">
        <v>70</v>
      </c>
      <c r="I170" s="537">
        <f t="shared" si="12"/>
        <v>82.6</v>
      </c>
      <c r="J170" s="538">
        <f t="shared" si="13"/>
        <v>570931.19999999995</v>
      </c>
    </row>
    <row r="171" spans="1:10" x14ac:dyDescent="0.25">
      <c r="A171" s="529" t="s">
        <v>566</v>
      </c>
      <c r="B171" s="812"/>
      <c r="C171" s="815"/>
      <c r="D171" s="813"/>
      <c r="E171" s="533"/>
      <c r="F171" s="559" t="s">
        <v>1254</v>
      </c>
      <c r="G171" s="535">
        <v>9450</v>
      </c>
      <c r="H171" s="560">
        <v>70</v>
      </c>
      <c r="I171" s="537">
        <f t="shared" si="12"/>
        <v>82.6</v>
      </c>
      <c r="J171" s="538">
        <f t="shared" si="13"/>
        <v>780570</v>
      </c>
    </row>
    <row r="172" spans="1:10" x14ac:dyDescent="0.25">
      <c r="A172" s="529" t="s">
        <v>567</v>
      </c>
      <c r="B172" s="812"/>
      <c r="C172" s="815"/>
      <c r="D172" s="813"/>
      <c r="E172" s="533"/>
      <c r="F172" s="559" t="s">
        <v>1253</v>
      </c>
      <c r="G172" s="535">
        <v>3600</v>
      </c>
      <c r="H172" s="560">
        <v>70</v>
      </c>
      <c r="I172" s="537">
        <f t="shared" si="12"/>
        <v>82.6</v>
      </c>
      <c r="J172" s="538">
        <f t="shared" si="13"/>
        <v>297360</v>
      </c>
    </row>
    <row r="173" spans="1:10" x14ac:dyDescent="0.25">
      <c r="A173" s="529" t="s">
        <v>568</v>
      </c>
      <c r="B173" s="531"/>
      <c r="C173" s="566" t="s">
        <v>1308</v>
      </c>
      <c r="D173" s="567"/>
      <c r="E173" s="535"/>
      <c r="F173" s="559" t="s">
        <v>891</v>
      </c>
      <c r="G173" s="535">
        <v>355</v>
      </c>
      <c r="H173" s="560">
        <v>300</v>
      </c>
      <c r="I173" s="537">
        <f t="shared" si="12"/>
        <v>354</v>
      </c>
      <c r="J173" s="538">
        <f t="shared" si="13"/>
        <v>125670</v>
      </c>
    </row>
    <row r="174" spans="1:10" x14ac:dyDescent="0.25">
      <c r="A174" s="529" t="s">
        <v>569</v>
      </c>
      <c r="B174" s="531"/>
      <c r="C174" s="566" t="s">
        <v>1310</v>
      </c>
      <c r="D174" s="567"/>
      <c r="E174" s="535"/>
      <c r="F174" s="559" t="s">
        <v>728</v>
      </c>
      <c r="G174" s="535">
        <v>2</v>
      </c>
      <c r="H174" s="560">
        <v>3650</v>
      </c>
      <c r="I174" s="537">
        <f t="shared" si="12"/>
        <v>4307</v>
      </c>
      <c r="J174" s="538">
        <f t="shared" si="13"/>
        <v>8614</v>
      </c>
    </row>
    <row r="175" spans="1:10" x14ac:dyDescent="0.25">
      <c r="A175" s="529" t="s">
        <v>570</v>
      </c>
      <c r="B175" s="531"/>
      <c r="C175" s="566" t="s">
        <v>1237</v>
      </c>
      <c r="D175" s="567"/>
      <c r="E175" s="535"/>
      <c r="F175" s="559" t="s">
        <v>893</v>
      </c>
      <c r="G175" s="535">
        <v>37</v>
      </c>
      <c r="H175" s="560">
        <v>4000</v>
      </c>
      <c r="I175" s="537">
        <f t="shared" si="12"/>
        <v>4720</v>
      </c>
      <c r="J175" s="538">
        <f t="shared" si="13"/>
        <v>174640</v>
      </c>
    </row>
    <row r="176" spans="1:10" x14ac:dyDescent="0.25">
      <c r="A176" s="529" t="s">
        <v>571</v>
      </c>
      <c r="B176" s="531"/>
      <c r="C176" s="566" t="s">
        <v>1238</v>
      </c>
      <c r="D176" s="567"/>
      <c r="E176" s="535"/>
      <c r="F176" s="559" t="s">
        <v>892</v>
      </c>
      <c r="G176" s="535">
        <v>60</v>
      </c>
      <c r="H176" s="560">
        <v>1200</v>
      </c>
      <c r="I176" s="537">
        <f t="shared" si="12"/>
        <v>1416</v>
      </c>
      <c r="J176" s="538">
        <f t="shared" si="13"/>
        <v>84960</v>
      </c>
    </row>
    <row r="177" spans="1:11" x14ac:dyDescent="0.25">
      <c r="A177" s="529" t="s">
        <v>572</v>
      </c>
      <c r="B177" s="531"/>
      <c r="C177" s="566"/>
      <c r="D177" s="567"/>
      <c r="E177" s="535"/>
      <c r="F177" s="559" t="s">
        <v>899</v>
      </c>
      <c r="G177" s="535">
        <v>14</v>
      </c>
      <c r="H177" s="560">
        <v>8100</v>
      </c>
      <c r="I177" s="537">
        <f t="shared" si="12"/>
        <v>9558</v>
      </c>
      <c r="J177" s="538">
        <f t="shared" si="13"/>
        <v>133812</v>
      </c>
    </row>
    <row r="178" spans="1:11" ht="36" x14ac:dyDescent="0.25">
      <c r="A178" s="529" t="s">
        <v>573</v>
      </c>
      <c r="B178" s="531"/>
      <c r="C178" s="566"/>
      <c r="D178" s="567"/>
      <c r="E178" s="535"/>
      <c r="F178" s="559" t="s">
        <v>900</v>
      </c>
      <c r="G178" s="535">
        <v>7</v>
      </c>
      <c r="H178" s="560">
        <v>4145</v>
      </c>
      <c r="I178" s="537">
        <f t="shared" si="12"/>
        <v>4891.1000000000004</v>
      </c>
      <c r="J178" s="538">
        <f t="shared" si="13"/>
        <v>34237.700000000004</v>
      </c>
    </row>
    <row r="179" spans="1:11" x14ac:dyDescent="0.25">
      <c r="A179" s="529" t="s">
        <v>574</v>
      </c>
      <c r="B179" s="531"/>
      <c r="C179" s="566"/>
      <c r="D179" s="567"/>
      <c r="E179" s="535"/>
      <c r="F179" s="559" t="s">
        <v>902</v>
      </c>
      <c r="G179" s="535">
        <v>16</v>
      </c>
      <c r="H179" s="560">
        <v>14300</v>
      </c>
      <c r="I179" s="537">
        <f t="shared" si="12"/>
        <v>16874</v>
      </c>
      <c r="J179" s="538">
        <f t="shared" si="13"/>
        <v>269984</v>
      </c>
    </row>
    <row r="180" spans="1:11" ht="36" x14ac:dyDescent="0.25">
      <c r="A180" s="529" t="s">
        <v>575</v>
      </c>
      <c r="B180" s="531"/>
      <c r="C180" s="566"/>
      <c r="D180" s="567"/>
      <c r="E180" s="535"/>
      <c r="F180" s="559" t="s">
        <v>903</v>
      </c>
      <c r="G180" s="535">
        <v>5</v>
      </c>
      <c r="H180" s="560">
        <v>4800</v>
      </c>
      <c r="I180" s="537">
        <f t="shared" si="12"/>
        <v>5664</v>
      </c>
      <c r="J180" s="538">
        <f t="shared" si="13"/>
        <v>28320</v>
      </c>
    </row>
    <row r="181" spans="1:11" x14ac:dyDescent="0.25">
      <c r="A181" s="529" t="s">
        <v>576</v>
      </c>
      <c r="B181" s="531"/>
      <c r="C181" s="566"/>
      <c r="D181" s="567"/>
      <c r="E181" s="535"/>
      <c r="F181" s="559" t="s">
        <v>904</v>
      </c>
      <c r="G181" s="535">
        <v>1</v>
      </c>
      <c r="H181" s="560">
        <v>7500</v>
      </c>
      <c r="I181" s="537">
        <f t="shared" si="12"/>
        <v>8850</v>
      </c>
      <c r="J181" s="538">
        <f t="shared" si="13"/>
        <v>8850</v>
      </c>
    </row>
    <row r="182" spans="1:11" ht="36" x14ac:dyDescent="0.25">
      <c r="A182" s="529" t="s">
        <v>577</v>
      </c>
      <c r="B182" s="531"/>
      <c r="C182" s="566"/>
      <c r="D182" s="567"/>
      <c r="E182" s="535"/>
      <c r="F182" s="559" t="s">
        <v>905</v>
      </c>
      <c r="G182" s="535">
        <v>9</v>
      </c>
      <c r="H182" s="560">
        <v>7800</v>
      </c>
      <c r="I182" s="537">
        <f t="shared" si="12"/>
        <v>9204</v>
      </c>
      <c r="J182" s="538">
        <f t="shared" si="13"/>
        <v>82836</v>
      </c>
    </row>
    <row r="183" spans="1:11" x14ac:dyDescent="0.25">
      <c r="A183" s="529" t="s">
        <v>578</v>
      </c>
      <c r="B183" s="531"/>
      <c r="C183" s="566"/>
      <c r="D183" s="567"/>
      <c r="E183" s="535"/>
      <c r="F183" s="559" t="s">
        <v>908</v>
      </c>
      <c r="G183" s="535">
        <v>2000</v>
      </c>
      <c r="H183" s="560">
        <v>67</v>
      </c>
      <c r="I183" s="537">
        <f t="shared" si="12"/>
        <v>79.06</v>
      </c>
      <c r="J183" s="538">
        <f t="shared" si="13"/>
        <v>158120</v>
      </c>
    </row>
    <row r="184" spans="1:11" x14ac:dyDescent="0.25">
      <c r="A184" s="529" t="s">
        <v>579</v>
      </c>
      <c r="B184" s="531"/>
      <c r="C184" s="566"/>
      <c r="D184" s="567"/>
      <c r="E184" s="535"/>
      <c r="F184" s="559" t="s">
        <v>909</v>
      </c>
      <c r="G184" s="535">
        <v>720</v>
      </c>
      <c r="H184" s="560">
        <v>300</v>
      </c>
      <c r="I184" s="537">
        <f t="shared" si="12"/>
        <v>354</v>
      </c>
      <c r="J184" s="538">
        <f t="shared" si="13"/>
        <v>254880</v>
      </c>
    </row>
    <row r="185" spans="1:11" x14ac:dyDescent="0.25">
      <c r="A185" s="529" t="s">
        <v>580</v>
      </c>
      <c r="B185" s="531"/>
      <c r="C185" s="566"/>
      <c r="D185" s="567"/>
      <c r="E185" s="535"/>
      <c r="F185" s="559" t="s">
        <v>870</v>
      </c>
      <c r="G185" s="535">
        <v>220</v>
      </c>
      <c r="H185" s="560">
        <v>34.200000000000003</v>
      </c>
      <c r="I185" s="537">
        <f t="shared" si="12"/>
        <v>40.356000000000002</v>
      </c>
      <c r="J185" s="538">
        <f t="shared" si="13"/>
        <v>8878.32</v>
      </c>
    </row>
    <row r="186" spans="1:11" x14ac:dyDescent="0.25">
      <c r="A186" s="529" t="s">
        <v>581</v>
      </c>
      <c r="B186" s="531"/>
      <c r="C186" s="566"/>
      <c r="D186" s="567"/>
      <c r="E186" s="535"/>
      <c r="F186" s="559" t="s">
        <v>871</v>
      </c>
      <c r="G186" s="535">
        <v>100</v>
      </c>
      <c r="H186" s="560">
        <v>23.54</v>
      </c>
      <c r="I186" s="537">
        <f t="shared" ref="I186:I192" si="14">H186*0.18+H186</f>
        <v>27.777200000000001</v>
      </c>
      <c r="J186" s="538">
        <f t="shared" ref="J186:J192" si="15">I186*G186</f>
        <v>2777.7200000000003</v>
      </c>
    </row>
    <row r="187" spans="1:11" x14ac:dyDescent="0.25">
      <c r="A187" s="529" t="s">
        <v>582</v>
      </c>
      <c r="B187" s="531"/>
      <c r="C187" s="566"/>
      <c r="D187" s="567"/>
      <c r="E187" s="535"/>
      <c r="F187" s="559" t="s">
        <v>712</v>
      </c>
      <c r="G187" s="535">
        <v>120</v>
      </c>
      <c r="H187" s="560">
        <v>2500</v>
      </c>
      <c r="I187" s="537">
        <f t="shared" si="14"/>
        <v>2950</v>
      </c>
      <c r="J187" s="538">
        <f t="shared" si="15"/>
        <v>354000</v>
      </c>
    </row>
    <row r="188" spans="1:11" x14ac:dyDescent="0.25">
      <c r="A188" s="529" t="s">
        <v>583</v>
      </c>
      <c r="B188" s="531"/>
      <c r="C188" s="566"/>
      <c r="D188" s="567"/>
      <c r="E188" s="535"/>
      <c r="F188" s="559" t="s">
        <v>880</v>
      </c>
      <c r="G188" s="535">
        <v>280</v>
      </c>
      <c r="H188" s="560">
        <v>600</v>
      </c>
      <c r="I188" s="537">
        <f t="shared" si="14"/>
        <v>708</v>
      </c>
      <c r="J188" s="538">
        <f t="shared" si="15"/>
        <v>198240</v>
      </c>
    </row>
    <row r="189" spans="1:11" x14ac:dyDescent="0.25">
      <c r="A189" s="529" t="s">
        <v>584</v>
      </c>
      <c r="B189" s="531"/>
      <c r="C189" s="566"/>
      <c r="D189" s="567"/>
      <c r="E189" s="535"/>
      <c r="F189" s="559" t="s">
        <v>882</v>
      </c>
      <c r="G189" s="535">
        <v>261</v>
      </c>
      <c r="H189" s="560">
        <v>360</v>
      </c>
      <c r="I189" s="537">
        <f t="shared" si="14"/>
        <v>424.8</v>
      </c>
      <c r="J189" s="538">
        <f t="shared" si="15"/>
        <v>110872.8</v>
      </c>
    </row>
    <row r="190" spans="1:11" ht="36" x14ac:dyDescent="0.25">
      <c r="A190" s="529" t="s">
        <v>585</v>
      </c>
      <c r="B190" s="531"/>
      <c r="C190" s="566"/>
      <c r="D190" s="567"/>
      <c r="E190" s="535"/>
      <c r="F190" s="559" t="s">
        <v>885</v>
      </c>
      <c r="G190" s="535">
        <v>68</v>
      </c>
      <c r="H190" s="560">
        <v>9300</v>
      </c>
      <c r="I190" s="537">
        <f t="shared" si="14"/>
        <v>10974</v>
      </c>
      <c r="J190" s="538">
        <f t="shared" si="15"/>
        <v>746232</v>
      </c>
    </row>
    <row r="191" spans="1:11" x14ac:dyDescent="0.25">
      <c r="A191" s="529" t="s">
        <v>586</v>
      </c>
      <c r="B191" s="531"/>
      <c r="C191" s="566"/>
      <c r="D191" s="567"/>
      <c r="E191" s="535"/>
      <c r="F191" s="559" t="s">
        <v>888</v>
      </c>
      <c r="G191" s="535">
        <v>1000</v>
      </c>
      <c r="H191" s="560">
        <v>4290</v>
      </c>
      <c r="I191" s="537">
        <f t="shared" si="14"/>
        <v>5062.2</v>
      </c>
      <c r="J191" s="538">
        <f t="shared" si="15"/>
        <v>5062200</v>
      </c>
    </row>
    <row r="192" spans="1:11" ht="36" x14ac:dyDescent="0.25">
      <c r="A192" s="529" t="s">
        <v>587</v>
      </c>
      <c r="B192" s="531"/>
      <c r="C192" s="566" t="s">
        <v>1490</v>
      </c>
      <c r="D192" s="567"/>
      <c r="E192" s="535"/>
      <c r="F192" s="559" t="s">
        <v>889</v>
      </c>
      <c r="G192" s="535">
        <v>150</v>
      </c>
      <c r="H192" s="560">
        <v>700</v>
      </c>
      <c r="I192" s="537">
        <f t="shared" si="14"/>
        <v>826</v>
      </c>
      <c r="J192" s="538">
        <f t="shared" si="15"/>
        <v>123900</v>
      </c>
      <c r="K192" s="582">
        <v>42741</v>
      </c>
    </row>
    <row r="193" spans="1:10" ht="36" x14ac:dyDescent="0.25">
      <c r="A193" s="529" t="s">
        <v>588</v>
      </c>
      <c r="B193" s="531"/>
      <c r="C193" s="566"/>
      <c r="D193" s="567"/>
      <c r="E193" s="535"/>
      <c r="F193" s="559" t="s">
        <v>898</v>
      </c>
      <c r="G193" s="535">
        <v>5</v>
      </c>
      <c r="H193" s="560">
        <v>2100</v>
      </c>
      <c r="I193" s="537">
        <f t="shared" ref="I193:I229" si="16">H193*0.18+H193</f>
        <v>2478</v>
      </c>
      <c r="J193" s="538">
        <f t="shared" ref="J193:J229" si="17">I193*G193</f>
        <v>12390</v>
      </c>
    </row>
    <row r="194" spans="1:10" x14ac:dyDescent="0.25">
      <c r="A194" s="529" t="s">
        <v>589</v>
      </c>
      <c r="B194" s="531"/>
      <c r="C194" s="566"/>
      <c r="D194" s="567"/>
      <c r="E194" s="535"/>
      <c r="F194" s="534" t="s">
        <v>1173</v>
      </c>
      <c r="G194" s="578">
        <v>5</v>
      </c>
      <c r="H194" s="581">
        <v>100</v>
      </c>
      <c r="I194" s="537">
        <f t="shared" si="16"/>
        <v>118</v>
      </c>
      <c r="J194" s="538">
        <f t="shared" si="17"/>
        <v>590</v>
      </c>
    </row>
    <row r="195" spans="1:10" x14ac:dyDescent="0.25">
      <c r="A195" s="529" t="s">
        <v>590</v>
      </c>
      <c r="B195" s="531"/>
      <c r="C195" s="566"/>
      <c r="D195" s="567"/>
      <c r="E195" s="535"/>
      <c r="F195" s="534" t="s">
        <v>764</v>
      </c>
      <c r="G195" s="578">
        <v>422</v>
      </c>
      <c r="H195" s="581">
        <v>70</v>
      </c>
      <c r="I195" s="537">
        <f t="shared" si="16"/>
        <v>82.6</v>
      </c>
      <c r="J195" s="538">
        <f t="shared" si="17"/>
        <v>34857.199999999997</v>
      </c>
    </row>
    <row r="196" spans="1:10" x14ac:dyDescent="0.25">
      <c r="A196" s="529" t="s">
        <v>1077</v>
      </c>
      <c r="B196" s="531"/>
      <c r="C196" s="566"/>
      <c r="D196" s="567"/>
      <c r="E196" s="535"/>
      <c r="F196" s="534" t="s">
        <v>1176</v>
      </c>
      <c r="G196" s="578">
        <v>6</v>
      </c>
      <c r="H196" s="581">
        <v>40</v>
      </c>
      <c r="I196" s="537">
        <f t="shared" si="16"/>
        <v>47.2</v>
      </c>
      <c r="J196" s="538">
        <f t="shared" si="17"/>
        <v>283.20000000000005</v>
      </c>
    </row>
    <row r="197" spans="1:10" x14ac:dyDescent="0.25">
      <c r="A197" s="529" t="s">
        <v>1078</v>
      </c>
      <c r="B197" s="531"/>
      <c r="C197" s="566"/>
      <c r="D197" s="567"/>
      <c r="E197" s="535"/>
      <c r="F197" s="534" t="s">
        <v>924</v>
      </c>
      <c r="G197" s="578">
        <v>34</v>
      </c>
      <c r="H197" s="581">
        <v>100</v>
      </c>
      <c r="I197" s="537">
        <f t="shared" si="16"/>
        <v>118</v>
      </c>
      <c r="J197" s="538">
        <f t="shared" si="17"/>
        <v>4012</v>
      </c>
    </row>
    <row r="198" spans="1:10" x14ac:dyDescent="0.25">
      <c r="A198" s="529" t="s">
        <v>1079</v>
      </c>
      <c r="B198" s="531"/>
      <c r="C198" s="566"/>
      <c r="D198" s="567"/>
      <c r="E198" s="535"/>
      <c r="F198" s="534" t="s">
        <v>1177</v>
      </c>
      <c r="G198" s="578">
        <v>3746</v>
      </c>
      <c r="H198" s="581">
        <v>20</v>
      </c>
      <c r="I198" s="537">
        <f t="shared" si="16"/>
        <v>23.6</v>
      </c>
      <c r="J198" s="538">
        <f t="shared" si="17"/>
        <v>88405.6</v>
      </c>
    </row>
    <row r="199" spans="1:10" x14ac:dyDescent="0.25">
      <c r="A199" s="529" t="s">
        <v>1080</v>
      </c>
      <c r="B199" s="531"/>
      <c r="C199" s="578"/>
      <c r="D199" s="583"/>
      <c r="E199" s="535"/>
      <c r="F199" s="534" t="s">
        <v>1180</v>
      </c>
      <c r="G199" s="578">
        <v>2990</v>
      </c>
      <c r="H199" s="581">
        <v>40</v>
      </c>
      <c r="I199" s="537">
        <f t="shared" si="16"/>
        <v>47.2</v>
      </c>
      <c r="J199" s="538">
        <f t="shared" si="17"/>
        <v>141128</v>
      </c>
    </row>
    <row r="200" spans="1:10" x14ac:dyDescent="0.25">
      <c r="A200" s="529" t="s">
        <v>1081</v>
      </c>
      <c r="B200" s="531"/>
      <c r="C200" s="578"/>
      <c r="D200" s="583"/>
      <c r="E200" s="535"/>
      <c r="F200" s="534" t="s">
        <v>1181</v>
      </c>
      <c r="G200" s="578">
        <v>11</v>
      </c>
      <c r="H200" s="581">
        <v>80</v>
      </c>
      <c r="I200" s="537">
        <f t="shared" si="16"/>
        <v>94.4</v>
      </c>
      <c r="J200" s="538">
        <f t="shared" si="17"/>
        <v>1038.4000000000001</v>
      </c>
    </row>
    <row r="201" spans="1:10" x14ac:dyDescent="0.25">
      <c r="A201" s="529" t="s">
        <v>1082</v>
      </c>
      <c r="B201" s="531"/>
      <c r="C201" s="578"/>
      <c r="D201" s="583"/>
      <c r="E201" s="535"/>
      <c r="F201" s="534" t="s">
        <v>1182</v>
      </c>
      <c r="G201" s="578">
        <v>47</v>
      </c>
      <c r="H201" s="581">
        <v>50</v>
      </c>
      <c r="I201" s="537">
        <f t="shared" si="16"/>
        <v>59</v>
      </c>
      <c r="J201" s="538">
        <f t="shared" si="17"/>
        <v>2773</v>
      </c>
    </row>
    <row r="202" spans="1:10" x14ac:dyDescent="0.25">
      <c r="A202" s="529" t="s">
        <v>1129</v>
      </c>
      <c r="B202" s="531"/>
      <c r="C202" s="566"/>
      <c r="D202" s="567"/>
      <c r="E202" s="535"/>
      <c r="F202" s="534" t="s">
        <v>1183</v>
      </c>
      <c r="G202" s="578">
        <v>4044</v>
      </c>
      <c r="H202" s="581">
        <v>30</v>
      </c>
      <c r="I202" s="537">
        <f t="shared" si="16"/>
        <v>35.4</v>
      </c>
      <c r="J202" s="538">
        <f t="shared" si="17"/>
        <v>143157.6</v>
      </c>
    </row>
    <row r="203" spans="1:10" ht="36" x14ac:dyDescent="0.25">
      <c r="A203" s="529" t="s">
        <v>1130</v>
      </c>
      <c r="B203" s="531"/>
      <c r="C203" s="578"/>
      <c r="D203" s="583"/>
      <c r="E203" s="535"/>
      <c r="F203" s="534" t="s">
        <v>1205</v>
      </c>
      <c r="G203" s="578">
        <v>26</v>
      </c>
      <c r="H203" s="581">
        <v>60</v>
      </c>
      <c r="I203" s="537">
        <f t="shared" si="16"/>
        <v>70.8</v>
      </c>
      <c r="J203" s="538">
        <f t="shared" si="17"/>
        <v>1840.8</v>
      </c>
    </row>
    <row r="204" spans="1:10" ht="36" x14ac:dyDescent="0.25">
      <c r="A204" s="529" t="s">
        <v>1131</v>
      </c>
      <c r="B204" s="531"/>
      <c r="C204" s="578"/>
      <c r="D204" s="583"/>
      <c r="E204" s="535"/>
      <c r="F204" s="534" t="s">
        <v>1206</v>
      </c>
      <c r="G204" s="578">
        <v>13</v>
      </c>
      <c r="H204" s="581">
        <v>60</v>
      </c>
      <c r="I204" s="537">
        <f t="shared" si="16"/>
        <v>70.8</v>
      </c>
      <c r="J204" s="538">
        <f t="shared" si="17"/>
        <v>920.4</v>
      </c>
    </row>
    <row r="205" spans="1:10" ht="36" x14ac:dyDescent="0.25">
      <c r="A205" s="529" t="s">
        <v>1132</v>
      </c>
      <c r="B205" s="531"/>
      <c r="C205" s="578"/>
      <c r="D205" s="583"/>
      <c r="E205" s="535"/>
      <c r="F205" s="534" t="s">
        <v>1207</v>
      </c>
      <c r="G205" s="578">
        <v>11</v>
      </c>
      <c r="H205" s="581">
        <v>60</v>
      </c>
      <c r="I205" s="537">
        <f t="shared" si="16"/>
        <v>70.8</v>
      </c>
      <c r="J205" s="538">
        <f t="shared" si="17"/>
        <v>778.8</v>
      </c>
    </row>
    <row r="206" spans="1:10" ht="36" x14ac:dyDescent="0.25">
      <c r="A206" s="529" t="s">
        <v>1133</v>
      </c>
      <c r="B206" s="531"/>
      <c r="C206" s="578"/>
      <c r="D206" s="583"/>
      <c r="E206" s="535"/>
      <c r="F206" s="534" t="s">
        <v>1327</v>
      </c>
      <c r="G206" s="578">
        <v>1287</v>
      </c>
      <c r="H206" s="581">
        <v>70</v>
      </c>
      <c r="I206" s="537">
        <f t="shared" si="16"/>
        <v>82.6</v>
      </c>
      <c r="J206" s="538">
        <f t="shared" si="17"/>
        <v>106306.2</v>
      </c>
    </row>
    <row r="207" spans="1:10" x14ac:dyDescent="0.25">
      <c r="A207" s="529" t="s">
        <v>1134</v>
      </c>
      <c r="B207" s="531"/>
      <c r="C207" s="578"/>
      <c r="D207" s="583"/>
      <c r="E207" s="535"/>
      <c r="F207" s="534" t="s">
        <v>1185</v>
      </c>
      <c r="G207" s="578">
        <v>9</v>
      </c>
      <c r="H207" s="581">
        <v>10</v>
      </c>
      <c r="I207" s="537">
        <f t="shared" si="16"/>
        <v>11.8</v>
      </c>
      <c r="J207" s="538">
        <f t="shared" si="17"/>
        <v>106.2</v>
      </c>
    </row>
    <row r="208" spans="1:10" x14ac:dyDescent="0.25">
      <c r="A208" s="529" t="s">
        <v>1135</v>
      </c>
      <c r="B208" s="531"/>
      <c r="C208" s="578"/>
      <c r="D208" s="583"/>
      <c r="E208" s="535"/>
      <c r="F208" s="534" t="s">
        <v>1186</v>
      </c>
      <c r="G208" s="578">
        <v>5</v>
      </c>
      <c r="H208" s="581">
        <v>10</v>
      </c>
      <c r="I208" s="537">
        <f t="shared" si="16"/>
        <v>11.8</v>
      </c>
      <c r="J208" s="538">
        <f t="shared" si="17"/>
        <v>59</v>
      </c>
    </row>
    <row r="209" spans="1:10" ht="36" x14ac:dyDescent="0.25">
      <c r="A209" s="529" t="s">
        <v>1136</v>
      </c>
      <c r="B209" s="531"/>
      <c r="C209" s="578"/>
      <c r="D209" s="583"/>
      <c r="E209" s="535"/>
      <c r="F209" s="534" t="s">
        <v>1187</v>
      </c>
      <c r="G209" s="578">
        <v>192</v>
      </c>
      <c r="H209" s="581">
        <v>30</v>
      </c>
      <c r="I209" s="537">
        <f t="shared" si="16"/>
        <v>35.4</v>
      </c>
      <c r="J209" s="538">
        <f t="shared" si="17"/>
        <v>6796.7999999999993</v>
      </c>
    </row>
    <row r="210" spans="1:10" ht="36" x14ac:dyDescent="0.25">
      <c r="A210" s="529" t="s">
        <v>1137</v>
      </c>
      <c r="B210" s="531"/>
      <c r="C210" s="578"/>
      <c r="D210" s="583"/>
      <c r="E210" s="535"/>
      <c r="F210" s="534" t="s">
        <v>1188</v>
      </c>
      <c r="G210" s="578">
        <v>42</v>
      </c>
      <c r="H210" s="581">
        <v>30</v>
      </c>
      <c r="I210" s="537">
        <f t="shared" si="16"/>
        <v>35.4</v>
      </c>
      <c r="J210" s="538">
        <f t="shared" si="17"/>
        <v>1486.8</v>
      </c>
    </row>
    <row r="211" spans="1:10" ht="54" x14ac:dyDescent="0.25">
      <c r="A211" s="529" t="s">
        <v>1138</v>
      </c>
      <c r="B211" s="531"/>
      <c r="C211" s="578"/>
      <c r="D211" s="583"/>
      <c r="E211" s="535"/>
      <c r="F211" s="534" t="s">
        <v>1484</v>
      </c>
      <c r="G211" s="578">
        <v>3496</v>
      </c>
      <c r="H211" s="581">
        <v>50</v>
      </c>
      <c r="I211" s="537">
        <f t="shared" si="16"/>
        <v>59</v>
      </c>
      <c r="J211" s="538">
        <f t="shared" si="17"/>
        <v>206264</v>
      </c>
    </row>
    <row r="212" spans="1:10" ht="36" x14ac:dyDescent="0.25">
      <c r="A212" s="529" t="s">
        <v>1139</v>
      </c>
      <c r="B212" s="531"/>
      <c r="C212" s="578"/>
      <c r="D212" s="583"/>
      <c r="E212" s="535"/>
      <c r="F212" s="534" t="s">
        <v>1195</v>
      </c>
      <c r="G212" s="578">
        <v>302</v>
      </c>
      <c r="H212" s="581">
        <v>50</v>
      </c>
      <c r="I212" s="537">
        <f t="shared" si="16"/>
        <v>59</v>
      </c>
      <c r="J212" s="538">
        <f t="shared" si="17"/>
        <v>17818</v>
      </c>
    </row>
    <row r="213" spans="1:10" x14ac:dyDescent="0.25">
      <c r="A213" s="529" t="s">
        <v>1140</v>
      </c>
      <c r="B213" s="531"/>
      <c r="C213" s="578"/>
      <c r="D213" s="583"/>
      <c r="E213" s="535"/>
      <c r="F213" s="534" t="s">
        <v>1190</v>
      </c>
      <c r="G213" s="578">
        <v>5</v>
      </c>
      <c r="H213" s="581">
        <v>40</v>
      </c>
      <c r="I213" s="537">
        <f t="shared" si="16"/>
        <v>47.2</v>
      </c>
      <c r="J213" s="538">
        <f t="shared" si="17"/>
        <v>236</v>
      </c>
    </row>
    <row r="214" spans="1:10" ht="36" x14ac:dyDescent="0.25">
      <c r="A214" s="529" t="s">
        <v>1141</v>
      </c>
      <c r="B214" s="531"/>
      <c r="C214" s="578"/>
      <c r="D214" s="583"/>
      <c r="E214" s="535"/>
      <c r="F214" s="534" t="s">
        <v>1196</v>
      </c>
      <c r="G214" s="578">
        <v>40</v>
      </c>
      <c r="H214" s="581">
        <v>50</v>
      </c>
      <c r="I214" s="537">
        <f t="shared" si="16"/>
        <v>59</v>
      </c>
      <c r="J214" s="538">
        <f t="shared" si="17"/>
        <v>2360</v>
      </c>
    </row>
    <row r="215" spans="1:10" x14ac:dyDescent="0.25">
      <c r="A215" s="529" t="s">
        <v>1211</v>
      </c>
      <c r="B215" s="531"/>
      <c r="C215" s="578"/>
      <c r="D215" s="583"/>
      <c r="E215" s="535"/>
      <c r="F215" s="534" t="s">
        <v>1191</v>
      </c>
      <c r="G215" s="578">
        <v>8</v>
      </c>
      <c r="H215" s="581">
        <v>50</v>
      </c>
      <c r="I215" s="537">
        <f t="shared" si="16"/>
        <v>59</v>
      </c>
      <c r="J215" s="538">
        <f t="shared" si="17"/>
        <v>472</v>
      </c>
    </row>
    <row r="216" spans="1:10" x14ac:dyDescent="0.25">
      <c r="A216" s="529" t="s">
        <v>1212</v>
      </c>
      <c r="B216" s="531"/>
      <c r="C216" s="578"/>
      <c r="D216" s="583"/>
      <c r="E216" s="535"/>
      <c r="F216" s="534" t="s">
        <v>1192</v>
      </c>
      <c r="G216" s="578">
        <v>8</v>
      </c>
      <c r="H216" s="581">
        <v>40</v>
      </c>
      <c r="I216" s="537">
        <f t="shared" si="16"/>
        <v>47.2</v>
      </c>
      <c r="J216" s="538">
        <f t="shared" si="17"/>
        <v>377.6</v>
      </c>
    </row>
    <row r="217" spans="1:10" x14ac:dyDescent="0.25">
      <c r="A217" s="529" t="s">
        <v>1213</v>
      </c>
      <c r="B217" s="531"/>
      <c r="C217" s="578"/>
      <c r="D217" s="583"/>
      <c r="E217" s="535"/>
      <c r="F217" s="534" t="s">
        <v>1193</v>
      </c>
      <c r="G217" s="578">
        <v>10</v>
      </c>
      <c r="H217" s="581">
        <v>40</v>
      </c>
      <c r="I217" s="537">
        <f t="shared" si="16"/>
        <v>47.2</v>
      </c>
      <c r="J217" s="538">
        <f t="shared" si="17"/>
        <v>472</v>
      </c>
    </row>
    <row r="218" spans="1:10" x14ac:dyDescent="0.25">
      <c r="A218" s="529" t="s">
        <v>1226</v>
      </c>
      <c r="B218" s="531"/>
      <c r="C218" s="578"/>
      <c r="D218" s="583"/>
      <c r="E218" s="535"/>
      <c r="F218" s="534" t="s">
        <v>1197</v>
      </c>
      <c r="G218" s="578">
        <v>159</v>
      </c>
      <c r="H218" s="581">
        <v>50</v>
      </c>
      <c r="I218" s="537">
        <f t="shared" si="16"/>
        <v>59</v>
      </c>
      <c r="J218" s="538">
        <f t="shared" si="17"/>
        <v>9381</v>
      </c>
    </row>
    <row r="219" spans="1:10" x14ac:dyDescent="0.25">
      <c r="A219" s="529" t="s">
        <v>1232</v>
      </c>
      <c r="B219" s="531"/>
      <c r="C219" s="578"/>
      <c r="D219" s="583"/>
      <c r="E219" s="535"/>
      <c r="F219" s="534" t="s">
        <v>1194</v>
      </c>
      <c r="G219" s="578">
        <v>128</v>
      </c>
      <c r="H219" s="581">
        <v>50</v>
      </c>
      <c r="I219" s="537">
        <f t="shared" si="16"/>
        <v>59</v>
      </c>
      <c r="J219" s="538">
        <f t="shared" si="17"/>
        <v>7552</v>
      </c>
    </row>
    <row r="220" spans="1:10" x14ac:dyDescent="0.25">
      <c r="A220" s="529" t="s">
        <v>1233</v>
      </c>
      <c r="B220" s="531"/>
      <c r="C220" s="578"/>
      <c r="D220" s="583"/>
      <c r="E220" s="535"/>
      <c r="F220" s="534" t="s">
        <v>1198</v>
      </c>
      <c r="G220" s="578">
        <v>5</v>
      </c>
      <c r="H220" s="581">
        <v>50</v>
      </c>
      <c r="I220" s="537">
        <f t="shared" si="16"/>
        <v>59</v>
      </c>
      <c r="J220" s="538">
        <f t="shared" si="17"/>
        <v>295</v>
      </c>
    </row>
    <row r="221" spans="1:10" x14ac:dyDescent="0.25">
      <c r="A221" s="529" t="s">
        <v>1271</v>
      </c>
      <c r="B221" s="531"/>
      <c r="C221" s="578"/>
      <c r="D221" s="583"/>
      <c r="E221" s="535"/>
      <c r="F221" s="534" t="s">
        <v>1199</v>
      </c>
      <c r="G221" s="578">
        <v>424</v>
      </c>
      <c r="H221" s="581">
        <v>90</v>
      </c>
      <c r="I221" s="537">
        <f t="shared" si="16"/>
        <v>106.2</v>
      </c>
      <c r="J221" s="538">
        <f t="shared" si="17"/>
        <v>45028.800000000003</v>
      </c>
    </row>
    <row r="222" spans="1:10" x14ac:dyDescent="0.25">
      <c r="A222" s="529" t="s">
        <v>1272</v>
      </c>
      <c r="B222" s="531"/>
      <c r="C222" s="578"/>
      <c r="D222" s="583"/>
      <c r="E222" s="535"/>
      <c r="F222" s="534" t="s">
        <v>1200</v>
      </c>
      <c r="G222" s="578">
        <v>918</v>
      </c>
      <c r="H222" s="581">
        <v>40</v>
      </c>
      <c r="I222" s="537">
        <f t="shared" si="16"/>
        <v>47.2</v>
      </c>
      <c r="J222" s="538">
        <f t="shared" si="17"/>
        <v>43329.600000000006</v>
      </c>
    </row>
    <row r="223" spans="1:10" x14ac:dyDescent="0.25">
      <c r="A223" s="529" t="s">
        <v>1273</v>
      </c>
      <c r="B223" s="531"/>
      <c r="C223" s="578"/>
      <c r="D223" s="583"/>
      <c r="E223" s="535"/>
      <c r="F223" s="534" t="s">
        <v>1201</v>
      </c>
      <c r="G223" s="578">
        <v>904</v>
      </c>
      <c r="H223" s="581">
        <v>50</v>
      </c>
      <c r="I223" s="537">
        <f t="shared" si="16"/>
        <v>59</v>
      </c>
      <c r="J223" s="538">
        <f t="shared" si="17"/>
        <v>53336</v>
      </c>
    </row>
    <row r="224" spans="1:10" x14ac:dyDescent="0.25">
      <c r="A224" s="529" t="s">
        <v>1274</v>
      </c>
      <c r="B224" s="531"/>
      <c r="C224" s="578"/>
      <c r="D224" s="583"/>
      <c r="E224" s="535"/>
      <c r="F224" s="534" t="s">
        <v>1202</v>
      </c>
      <c r="G224" s="578">
        <v>920</v>
      </c>
      <c r="H224" s="581">
        <v>50</v>
      </c>
      <c r="I224" s="537">
        <f t="shared" si="16"/>
        <v>59</v>
      </c>
      <c r="J224" s="538">
        <f t="shared" si="17"/>
        <v>54280</v>
      </c>
    </row>
    <row r="225" spans="1:10" x14ac:dyDescent="0.25">
      <c r="A225" s="529" t="s">
        <v>1275</v>
      </c>
      <c r="B225" s="531"/>
      <c r="C225" s="578"/>
      <c r="D225" s="583"/>
      <c r="E225" s="535"/>
      <c r="F225" s="534" t="s">
        <v>1203</v>
      </c>
      <c r="G225" s="578">
        <v>5576</v>
      </c>
      <c r="H225" s="581">
        <v>30</v>
      </c>
      <c r="I225" s="537">
        <f t="shared" si="16"/>
        <v>35.4</v>
      </c>
      <c r="J225" s="538">
        <f t="shared" si="17"/>
        <v>197390.4</v>
      </c>
    </row>
    <row r="226" spans="1:10" x14ac:dyDescent="0.25">
      <c r="A226" s="529" t="s">
        <v>1276</v>
      </c>
      <c r="B226" s="531"/>
      <c r="C226" s="566"/>
      <c r="D226" s="567"/>
      <c r="E226" s="535"/>
      <c r="F226" s="559" t="s">
        <v>921</v>
      </c>
      <c r="G226" s="535">
        <v>60000</v>
      </c>
      <c r="H226" s="560">
        <v>150</v>
      </c>
      <c r="I226" s="537">
        <f t="shared" si="16"/>
        <v>177</v>
      </c>
      <c r="J226" s="538">
        <f t="shared" si="17"/>
        <v>10620000</v>
      </c>
    </row>
    <row r="227" spans="1:10" x14ac:dyDescent="0.25">
      <c r="A227" s="529" t="s">
        <v>1277</v>
      </c>
      <c r="B227" s="531"/>
      <c r="C227" s="566"/>
      <c r="D227" s="567"/>
      <c r="E227" s="535"/>
      <c r="F227" s="559" t="s">
        <v>1210</v>
      </c>
      <c r="G227" s="535">
        <v>216</v>
      </c>
      <c r="H227" s="560">
        <v>190</v>
      </c>
      <c r="I227" s="537">
        <f t="shared" si="16"/>
        <v>224.2</v>
      </c>
      <c r="J227" s="538">
        <f t="shared" si="17"/>
        <v>48427.199999999997</v>
      </c>
    </row>
    <row r="228" spans="1:10" ht="54" x14ac:dyDescent="0.25">
      <c r="A228" s="529" t="s">
        <v>1278</v>
      </c>
      <c r="B228" s="531"/>
      <c r="C228" s="566"/>
      <c r="D228" s="567"/>
      <c r="E228" s="535"/>
      <c r="F228" s="559" t="s">
        <v>1209</v>
      </c>
      <c r="G228" s="535">
        <v>31</v>
      </c>
      <c r="H228" s="560">
        <v>150</v>
      </c>
      <c r="I228" s="537">
        <f t="shared" si="16"/>
        <v>177</v>
      </c>
      <c r="J228" s="538">
        <f t="shared" si="17"/>
        <v>5487</v>
      </c>
    </row>
    <row r="229" spans="1:10" x14ac:dyDescent="0.25">
      <c r="A229" s="529" t="s">
        <v>1279</v>
      </c>
      <c r="B229" s="531"/>
      <c r="C229" s="566"/>
      <c r="D229" s="567"/>
      <c r="E229" s="535"/>
      <c r="F229" s="559" t="s">
        <v>1319</v>
      </c>
      <c r="G229" s="535">
        <v>1830</v>
      </c>
      <c r="H229" s="560">
        <v>95</v>
      </c>
      <c r="I229" s="537">
        <f t="shared" si="16"/>
        <v>112.1</v>
      </c>
      <c r="J229" s="538">
        <f t="shared" si="17"/>
        <v>205143</v>
      </c>
    </row>
    <row r="230" spans="1:10" x14ac:dyDescent="0.25">
      <c r="A230" s="529" t="s">
        <v>1280</v>
      </c>
      <c r="B230" s="531"/>
      <c r="C230" s="566"/>
      <c r="D230" s="567"/>
      <c r="E230" s="535"/>
      <c r="F230" s="559" t="s">
        <v>1313</v>
      </c>
      <c r="G230" s="535">
        <v>330</v>
      </c>
      <c r="H230" s="560"/>
      <c r="I230" s="537"/>
      <c r="J230" s="538"/>
    </row>
    <row r="231" spans="1:10" ht="90" x14ac:dyDescent="0.25">
      <c r="A231" s="529" t="s">
        <v>1281</v>
      </c>
      <c r="B231" s="804" t="s">
        <v>1362</v>
      </c>
      <c r="C231" s="804" t="s">
        <v>1363</v>
      </c>
      <c r="D231" s="807" t="s">
        <v>1364</v>
      </c>
      <c r="E231" s="533"/>
      <c r="F231" s="534" t="s">
        <v>1365</v>
      </c>
      <c r="G231" s="535">
        <v>600</v>
      </c>
      <c r="H231" s="560">
        <v>90</v>
      </c>
      <c r="I231" s="537">
        <f t="shared" ref="I231:I247" si="18">H231*0.18+H231</f>
        <v>106.2</v>
      </c>
      <c r="J231" s="538">
        <f t="shared" ref="J231:J247" si="19">I231*G231</f>
        <v>63720</v>
      </c>
    </row>
    <row r="232" spans="1:10" ht="108" x14ac:dyDescent="0.25">
      <c r="A232" s="529" t="s">
        <v>1282</v>
      </c>
      <c r="B232" s="804"/>
      <c r="C232" s="804"/>
      <c r="D232" s="807"/>
      <c r="E232" s="533"/>
      <c r="F232" s="534" t="s">
        <v>1366</v>
      </c>
      <c r="G232" s="535">
        <v>50</v>
      </c>
      <c r="H232" s="560">
        <v>495</v>
      </c>
      <c r="I232" s="537">
        <f t="shared" si="18"/>
        <v>584.1</v>
      </c>
      <c r="J232" s="538">
        <f t="shared" si="19"/>
        <v>29205</v>
      </c>
    </row>
    <row r="233" spans="1:10" ht="108" x14ac:dyDescent="0.25">
      <c r="A233" s="529" t="s">
        <v>1283</v>
      </c>
      <c r="B233" s="804"/>
      <c r="C233" s="804"/>
      <c r="D233" s="807"/>
      <c r="E233" s="533"/>
      <c r="F233" s="534" t="s">
        <v>1367</v>
      </c>
      <c r="G233" s="535">
        <v>50</v>
      </c>
      <c r="H233" s="560">
        <v>495</v>
      </c>
      <c r="I233" s="537">
        <f t="shared" si="18"/>
        <v>584.1</v>
      </c>
      <c r="J233" s="538">
        <f t="shared" si="19"/>
        <v>29205</v>
      </c>
    </row>
    <row r="234" spans="1:10" ht="108" x14ac:dyDescent="0.25">
      <c r="A234" s="529" t="s">
        <v>1284</v>
      </c>
      <c r="B234" s="804"/>
      <c r="C234" s="804"/>
      <c r="D234" s="807"/>
      <c r="E234" s="533"/>
      <c r="F234" s="534" t="s">
        <v>1368</v>
      </c>
      <c r="G234" s="535">
        <v>100</v>
      </c>
      <c r="H234" s="560">
        <v>495</v>
      </c>
      <c r="I234" s="537">
        <f t="shared" si="18"/>
        <v>584.1</v>
      </c>
      <c r="J234" s="538">
        <f t="shared" si="19"/>
        <v>58410</v>
      </c>
    </row>
    <row r="235" spans="1:10" ht="108" x14ac:dyDescent="0.25">
      <c r="A235" s="529" t="s">
        <v>1285</v>
      </c>
      <c r="B235" s="804"/>
      <c r="C235" s="804"/>
      <c r="D235" s="807"/>
      <c r="E235" s="533"/>
      <c r="F235" s="534" t="s">
        <v>1369</v>
      </c>
      <c r="G235" s="535">
        <v>100</v>
      </c>
      <c r="H235" s="560">
        <v>495</v>
      </c>
      <c r="I235" s="537">
        <f t="shared" si="18"/>
        <v>584.1</v>
      </c>
      <c r="J235" s="538">
        <f t="shared" si="19"/>
        <v>58410</v>
      </c>
    </row>
    <row r="236" spans="1:10" ht="108" x14ac:dyDescent="0.25">
      <c r="A236" s="529" t="s">
        <v>1286</v>
      </c>
      <c r="B236" s="804"/>
      <c r="C236" s="804"/>
      <c r="D236" s="807"/>
      <c r="E236" s="533"/>
      <c r="F236" s="534" t="s">
        <v>1371</v>
      </c>
      <c r="G236" s="535">
        <v>50</v>
      </c>
      <c r="H236" s="560">
        <v>495</v>
      </c>
      <c r="I236" s="537">
        <f t="shared" si="18"/>
        <v>584.1</v>
      </c>
      <c r="J236" s="538">
        <f t="shared" si="19"/>
        <v>29205</v>
      </c>
    </row>
    <row r="237" spans="1:10" ht="108" x14ac:dyDescent="0.25">
      <c r="A237" s="529" t="s">
        <v>1287</v>
      </c>
      <c r="B237" s="804"/>
      <c r="C237" s="804"/>
      <c r="D237" s="807"/>
      <c r="E237" s="533"/>
      <c r="F237" s="534" t="s">
        <v>1370</v>
      </c>
      <c r="G237" s="535">
        <v>50</v>
      </c>
      <c r="H237" s="560">
        <v>495</v>
      </c>
      <c r="I237" s="537">
        <f t="shared" si="18"/>
        <v>584.1</v>
      </c>
      <c r="J237" s="538">
        <f t="shared" si="19"/>
        <v>29205</v>
      </c>
    </row>
    <row r="238" spans="1:10" ht="126" x14ac:dyDescent="0.25">
      <c r="A238" s="529" t="s">
        <v>1288</v>
      </c>
      <c r="B238" s="804"/>
      <c r="C238" s="804"/>
      <c r="D238" s="807"/>
      <c r="E238" s="533"/>
      <c r="F238" s="534" t="s">
        <v>1372</v>
      </c>
      <c r="G238" s="535">
        <v>50</v>
      </c>
      <c r="H238" s="560">
        <v>495</v>
      </c>
      <c r="I238" s="537">
        <f t="shared" si="18"/>
        <v>584.1</v>
      </c>
      <c r="J238" s="538">
        <f t="shared" si="19"/>
        <v>29205</v>
      </c>
    </row>
    <row r="239" spans="1:10" ht="108" x14ac:dyDescent="0.25">
      <c r="A239" s="529" t="s">
        <v>1289</v>
      </c>
      <c r="B239" s="804"/>
      <c r="C239" s="804"/>
      <c r="D239" s="807"/>
      <c r="E239" s="533"/>
      <c r="F239" s="534" t="s">
        <v>1373</v>
      </c>
      <c r="G239" s="535">
        <v>50</v>
      </c>
      <c r="H239" s="560">
        <v>495</v>
      </c>
      <c r="I239" s="537">
        <f t="shared" si="18"/>
        <v>584.1</v>
      </c>
      <c r="J239" s="538">
        <f t="shared" si="19"/>
        <v>29205</v>
      </c>
    </row>
    <row r="240" spans="1:10" ht="126" x14ac:dyDescent="0.25">
      <c r="A240" s="529" t="s">
        <v>1290</v>
      </c>
      <c r="B240" s="804"/>
      <c r="C240" s="804"/>
      <c r="D240" s="807"/>
      <c r="E240" s="533"/>
      <c r="F240" s="534" t="s">
        <v>1374</v>
      </c>
      <c r="G240" s="535">
        <v>300</v>
      </c>
      <c r="H240" s="560">
        <v>150</v>
      </c>
      <c r="I240" s="537">
        <f t="shared" si="18"/>
        <v>177</v>
      </c>
      <c r="J240" s="538">
        <f t="shared" si="19"/>
        <v>53100</v>
      </c>
    </row>
    <row r="241" spans="1:10" ht="108" x14ac:dyDescent="0.25">
      <c r="A241" s="529" t="s">
        <v>1291</v>
      </c>
      <c r="B241" s="804"/>
      <c r="C241" s="804"/>
      <c r="D241" s="807"/>
      <c r="E241" s="533"/>
      <c r="F241" s="534" t="s">
        <v>1375</v>
      </c>
      <c r="G241" s="535">
        <v>300</v>
      </c>
      <c r="H241" s="560">
        <v>150</v>
      </c>
      <c r="I241" s="537">
        <f t="shared" si="18"/>
        <v>177</v>
      </c>
      <c r="J241" s="538">
        <f t="shared" si="19"/>
        <v>53100</v>
      </c>
    </row>
    <row r="242" spans="1:10" ht="108" x14ac:dyDescent="0.25">
      <c r="A242" s="529" t="s">
        <v>1292</v>
      </c>
      <c r="B242" s="804"/>
      <c r="C242" s="804"/>
      <c r="D242" s="807"/>
      <c r="E242" s="533"/>
      <c r="F242" s="534" t="s">
        <v>1376</v>
      </c>
      <c r="G242" s="535">
        <v>50</v>
      </c>
      <c r="H242" s="560">
        <v>495</v>
      </c>
      <c r="I242" s="537">
        <f t="shared" si="18"/>
        <v>584.1</v>
      </c>
      <c r="J242" s="538">
        <f t="shared" si="19"/>
        <v>29205</v>
      </c>
    </row>
    <row r="243" spans="1:10" ht="108" x14ac:dyDescent="0.25">
      <c r="A243" s="529" t="s">
        <v>1316</v>
      </c>
      <c r="B243" s="804"/>
      <c r="C243" s="804"/>
      <c r="D243" s="807"/>
      <c r="E243" s="533"/>
      <c r="F243" s="534" t="s">
        <v>1377</v>
      </c>
      <c r="G243" s="535">
        <v>50</v>
      </c>
      <c r="H243" s="560">
        <v>495</v>
      </c>
      <c r="I243" s="537">
        <f t="shared" si="18"/>
        <v>584.1</v>
      </c>
      <c r="J243" s="538">
        <f t="shared" si="19"/>
        <v>29205</v>
      </c>
    </row>
    <row r="244" spans="1:10" ht="54" x14ac:dyDescent="0.25">
      <c r="A244" s="529" t="s">
        <v>1322</v>
      </c>
      <c r="B244" s="578"/>
      <c r="C244" s="578"/>
      <c r="D244" s="579" t="s">
        <v>1402</v>
      </c>
      <c r="E244" s="533"/>
      <c r="F244" s="584" t="s">
        <v>352</v>
      </c>
      <c r="G244" s="578">
        <v>1</v>
      </c>
      <c r="H244" s="560">
        <v>7000</v>
      </c>
      <c r="I244" s="537">
        <f t="shared" si="18"/>
        <v>8260</v>
      </c>
      <c r="J244" s="538">
        <f t="shared" si="19"/>
        <v>8260</v>
      </c>
    </row>
    <row r="245" spans="1:10" ht="16.5" customHeight="1" x14ac:dyDescent="0.25">
      <c r="A245" s="529" t="s">
        <v>1323</v>
      </c>
      <c r="B245" s="804" t="s">
        <v>1438</v>
      </c>
      <c r="C245" s="805" t="s">
        <v>1437</v>
      </c>
      <c r="D245" s="807" t="s">
        <v>1436</v>
      </c>
      <c r="E245" s="535">
        <v>130</v>
      </c>
      <c r="F245" s="534" t="s">
        <v>1433</v>
      </c>
      <c r="G245" s="578">
        <v>130</v>
      </c>
      <c r="H245" s="560">
        <v>1740</v>
      </c>
      <c r="I245" s="537">
        <f t="shared" si="18"/>
        <v>2053.1999999999998</v>
      </c>
      <c r="J245" s="538">
        <f t="shared" si="19"/>
        <v>266916</v>
      </c>
    </row>
    <row r="246" spans="1:10" x14ac:dyDescent="0.25">
      <c r="A246" s="529" t="s">
        <v>1406</v>
      </c>
      <c r="B246" s="804"/>
      <c r="C246" s="806"/>
      <c r="D246" s="807"/>
      <c r="E246" s="535">
        <v>130</v>
      </c>
      <c r="F246" s="534" t="s">
        <v>1434</v>
      </c>
      <c r="G246" s="578">
        <v>130</v>
      </c>
      <c r="H246" s="560">
        <v>1805</v>
      </c>
      <c r="I246" s="537">
        <f t="shared" si="18"/>
        <v>2129.9</v>
      </c>
      <c r="J246" s="538">
        <f t="shared" si="19"/>
        <v>276887</v>
      </c>
    </row>
    <row r="247" spans="1:10" x14ac:dyDescent="0.25">
      <c r="A247" s="529" t="s">
        <v>1407</v>
      </c>
      <c r="B247" s="805"/>
      <c r="C247" s="806"/>
      <c r="D247" s="808"/>
      <c r="E247" s="586">
        <v>130</v>
      </c>
      <c r="F247" s="587" t="s">
        <v>1435</v>
      </c>
      <c r="G247" s="588">
        <v>130</v>
      </c>
      <c r="H247" s="589">
        <v>1265</v>
      </c>
      <c r="I247" s="590">
        <f t="shared" si="18"/>
        <v>1492.7</v>
      </c>
      <c r="J247" s="591">
        <f t="shared" si="19"/>
        <v>194051</v>
      </c>
    </row>
    <row r="248" spans="1:10" ht="54" x14ac:dyDescent="0.25">
      <c r="A248" s="529" t="s">
        <v>1408</v>
      </c>
      <c r="B248" s="578"/>
      <c r="C248" s="578"/>
      <c r="D248" s="579" t="s">
        <v>1487</v>
      </c>
      <c r="E248" s="535">
        <v>2</v>
      </c>
      <c r="F248" s="534" t="s">
        <v>1486</v>
      </c>
      <c r="G248" s="578">
        <v>2</v>
      </c>
      <c r="H248" s="560"/>
      <c r="I248" s="537"/>
      <c r="J248" s="592"/>
    </row>
    <row r="249" spans="1:10" x14ac:dyDescent="0.25">
      <c r="A249" s="593"/>
      <c r="B249" s="594"/>
      <c r="C249" s="595"/>
      <c r="D249" s="596"/>
      <c r="E249" s="597"/>
      <c r="F249" s="593"/>
      <c r="G249" s="593"/>
      <c r="H249" s="593"/>
      <c r="I249" s="593"/>
      <c r="J249" s="598"/>
    </row>
    <row r="250" spans="1:10" x14ac:dyDescent="0.25">
      <c r="A250" s="593"/>
      <c r="B250" s="594"/>
      <c r="C250" s="595"/>
      <c r="D250" s="596"/>
      <c r="E250" s="597"/>
      <c r="F250" s="593"/>
      <c r="G250" s="593"/>
      <c r="H250" s="593"/>
      <c r="I250" s="593"/>
      <c r="J250" s="598"/>
    </row>
    <row r="251" spans="1:10" x14ac:dyDescent="0.25">
      <c r="B251" s="594"/>
      <c r="C251" s="595"/>
    </row>
    <row r="252" spans="1:10" x14ac:dyDescent="0.25">
      <c r="B252" s="594"/>
      <c r="C252" s="595"/>
    </row>
    <row r="253" spans="1:10" x14ac:dyDescent="0.25">
      <c r="B253" s="594"/>
      <c r="C253" s="595"/>
    </row>
    <row r="254" spans="1:10" x14ac:dyDescent="0.25">
      <c r="B254" s="594"/>
      <c r="C254" s="595"/>
    </row>
  </sheetData>
  <mergeCells count="89">
    <mergeCell ref="B10:B17"/>
    <mergeCell ref="C10:C17"/>
    <mergeCell ref="D10:D17"/>
    <mergeCell ref="B18:B32"/>
    <mergeCell ref="C18:C32"/>
    <mergeCell ref="D18:D32"/>
    <mergeCell ref="B33:B35"/>
    <mergeCell ref="C33:C35"/>
    <mergeCell ref="D33:D35"/>
    <mergeCell ref="E33:E34"/>
    <mergeCell ref="B37:B38"/>
    <mergeCell ref="C37:C38"/>
    <mergeCell ref="D37:D38"/>
    <mergeCell ref="E37:E38"/>
    <mergeCell ref="B41:B49"/>
    <mergeCell ref="C41:C49"/>
    <mergeCell ref="D41:D49"/>
    <mergeCell ref="B50:B58"/>
    <mergeCell ref="C50:C58"/>
    <mergeCell ref="D50:D58"/>
    <mergeCell ref="B59:B67"/>
    <mergeCell ref="C59:C67"/>
    <mergeCell ref="D59:D67"/>
    <mergeCell ref="B68:B82"/>
    <mergeCell ref="C68:C82"/>
    <mergeCell ref="D68:D82"/>
    <mergeCell ref="B83:B84"/>
    <mergeCell ref="C83:C84"/>
    <mergeCell ref="D83:D84"/>
    <mergeCell ref="B85:B88"/>
    <mergeCell ref="C85:C88"/>
    <mergeCell ref="D85:D88"/>
    <mergeCell ref="B90:B92"/>
    <mergeCell ref="C90:C92"/>
    <mergeCell ref="D90:D92"/>
    <mergeCell ref="B93:B95"/>
    <mergeCell ref="C93:C95"/>
    <mergeCell ref="D93:D95"/>
    <mergeCell ref="B98:B101"/>
    <mergeCell ref="C98:C101"/>
    <mergeCell ref="D98:D101"/>
    <mergeCell ref="B102:B103"/>
    <mergeCell ref="C102:C103"/>
    <mergeCell ref="D102:D103"/>
    <mergeCell ref="B104:B105"/>
    <mergeCell ref="C104:C105"/>
    <mergeCell ref="D104:D105"/>
    <mergeCell ref="B106:B108"/>
    <mergeCell ref="C106:C108"/>
    <mergeCell ref="D106:D108"/>
    <mergeCell ref="D120:D135"/>
    <mergeCell ref="B109:B113"/>
    <mergeCell ref="C109:C113"/>
    <mergeCell ref="D109:D113"/>
    <mergeCell ref="B114:B115"/>
    <mergeCell ref="C114:C115"/>
    <mergeCell ref="D114:D115"/>
    <mergeCell ref="A1:J1"/>
    <mergeCell ref="A2:J2"/>
    <mergeCell ref="B162:B172"/>
    <mergeCell ref="C162:C172"/>
    <mergeCell ref="D162:D172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A3:J3"/>
    <mergeCell ref="A4:J4"/>
    <mergeCell ref="A5:J5"/>
    <mergeCell ref="I6:J6"/>
    <mergeCell ref="B245:B247"/>
    <mergeCell ref="C245:C247"/>
    <mergeCell ref="D245:D247"/>
    <mergeCell ref="B231:B243"/>
    <mergeCell ref="C231:C243"/>
    <mergeCell ref="D231:D243"/>
    <mergeCell ref="D150:D154"/>
    <mergeCell ref="B116:B118"/>
    <mergeCell ref="C116:C118"/>
    <mergeCell ref="D116:D118"/>
    <mergeCell ref="B120:B135"/>
    <mergeCell ref="C120:C135"/>
  </mergeCells>
  <pageMargins left="0.7" right="0.7" top="0.41666666666666669" bottom="0.75" header="0.3" footer="0.3"/>
  <pageSetup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Layout" zoomScale="70" zoomScaleNormal="100" zoomScalePageLayoutView="70" workbookViewId="0">
      <selection activeCell="C8" sqref="C8"/>
    </sheetView>
  </sheetViews>
  <sheetFormatPr baseColWidth="10" defaultRowHeight="18" x14ac:dyDescent="0.25"/>
  <cols>
    <col min="1" max="1" width="4.42578125" style="522" customWidth="1"/>
    <col min="2" max="2" width="44" style="606" bestFit="1" customWidth="1"/>
    <col min="3" max="3" width="18.28515625" style="524" customWidth="1"/>
    <col min="4" max="4" width="35.5703125" style="525" customWidth="1"/>
    <col min="5" max="5" width="13.5703125" style="524" customWidth="1"/>
    <col min="6" max="6" width="31.710937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4" t="s">
        <v>1148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x14ac:dyDescent="0.25">
      <c r="A2" s="814" t="s">
        <v>592</v>
      </c>
      <c r="B2" s="814"/>
      <c r="C2" s="814"/>
      <c r="D2" s="814"/>
      <c r="E2" s="814"/>
      <c r="F2" s="814"/>
      <c r="G2" s="814"/>
      <c r="H2" s="814"/>
      <c r="I2" s="814"/>
      <c r="J2" s="814"/>
    </row>
    <row r="3" spans="1:10" x14ac:dyDescent="0.25">
      <c r="A3" s="801" t="s">
        <v>953</v>
      </c>
      <c r="B3" s="801"/>
      <c r="C3" s="801"/>
      <c r="D3" s="801"/>
      <c r="E3" s="801"/>
      <c r="F3" s="801"/>
      <c r="G3" s="801"/>
      <c r="H3" s="801"/>
      <c r="I3" s="801"/>
      <c r="J3" s="801"/>
    </row>
    <row r="4" spans="1:10" x14ac:dyDescent="0.25">
      <c r="A4" s="801"/>
      <c r="B4" s="801"/>
      <c r="C4" s="801"/>
      <c r="D4" s="801"/>
      <c r="E4" s="801"/>
      <c r="F4" s="801"/>
      <c r="G4" s="801"/>
      <c r="H4" s="801"/>
      <c r="I4" s="801"/>
      <c r="J4" s="801"/>
    </row>
    <row r="5" spans="1:10" x14ac:dyDescent="0.25">
      <c r="A5" s="802" t="s">
        <v>1492</v>
      </c>
      <c r="B5" s="802"/>
      <c r="C5" s="802"/>
      <c r="D5" s="802"/>
      <c r="E5" s="802"/>
      <c r="F5" s="802"/>
      <c r="G5" s="802"/>
      <c r="H5" s="802"/>
      <c r="I5" s="802"/>
      <c r="J5" s="802"/>
    </row>
    <row r="6" spans="1:10" x14ac:dyDescent="0.25">
      <c r="F6" s="526"/>
      <c r="G6" s="526"/>
      <c r="H6" s="526"/>
      <c r="I6" s="803"/>
      <c r="J6" s="803"/>
    </row>
    <row r="7" spans="1:10" ht="54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609" t="s">
        <v>1300</v>
      </c>
      <c r="C8" s="604" t="s">
        <v>605</v>
      </c>
      <c r="D8" s="605" t="s">
        <v>1335</v>
      </c>
      <c r="E8" s="533">
        <v>12000</v>
      </c>
      <c r="F8" s="534" t="s">
        <v>398</v>
      </c>
      <c r="G8" s="613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216" x14ac:dyDescent="0.25">
      <c r="A9" s="529" t="s">
        <v>404</v>
      </c>
      <c r="B9" s="610" t="s">
        <v>1300</v>
      </c>
      <c r="C9" s="611" t="s">
        <v>1478</v>
      </c>
      <c r="D9" s="614" t="s">
        <v>1357</v>
      </c>
      <c r="E9" s="542" t="s">
        <v>506</v>
      </c>
      <c r="F9" s="543" t="s">
        <v>1356</v>
      </c>
      <c r="G9" s="612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823" t="s">
        <v>1300</v>
      </c>
      <c r="C10" s="812" t="s">
        <v>105</v>
      </c>
      <c r="D10" s="813" t="s">
        <v>1330</v>
      </c>
      <c r="E10" s="533">
        <v>4147</v>
      </c>
      <c r="F10" s="534" t="s">
        <v>1317</v>
      </c>
      <c r="G10" s="613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823"/>
      <c r="C11" s="812"/>
      <c r="D11" s="813"/>
      <c r="E11" s="533">
        <v>16588</v>
      </c>
      <c r="F11" s="534" t="s">
        <v>381</v>
      </c>
      <c r="G11" s="613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823"/>
      <c r="C12" s="812"/>
      <c r="D12" s="813"/>
      <c r="E12" s="533">
        <v>20735</v>
      </c>
      <c r="F12" s="534" t="s">
        <v>15</v>
      </c>
      <c r="G12" s="613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823"/>
      <c r="C13" s="812"/>
      <c r="D13" s="813"/>
      <c r="E13" s="533">
        <v>20735</v>
      </c>
      <c r="F13" s="534" t="s">
        <v>382</v>
      </c>
      <c r="G13" s="613">
        <v>18626</v>
      </c>
      <c r="H13" s="536">
        <v>430.32</v>
      </c>
      <c r="I13" s="537">
        <f t="shared" si="0"/>
        <v>507.77760000000001</v>
      </c>
      <c r="J13" s="538">
        <f t="shared" si="1"/>
        <v>9457865.5776000004</v>
      </c>
    </row>
    <row r="14" spans="1:10" ht="33" customHeight="1" x14ac:dyDescent="0.25">
      <c r="A14" s="529" t="s">
        <v>409</v>
      </c>
      <c r="B14" s="823"/>
      <c r="C14" s="812"/>
      <c r="D14" s="813"/>
      <c r="E14" s="533">
        <v>2543</v>
      </c>
      <c r="F14" s="534" t="s">
        <v>383</v>
      </c>
      <c r="G14" s="613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823"/>
      <c r="C15" s="812"/>
      <c r="D15" s="813"/>
      <c r="E15" s="533" t="s">
        <v>1405</v>
      </c>
      <c r="F15" s="534" t="s">
        <v>384</v>
      </c>
      <c r="G15" s="613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823"/>
      <c r="C16" s="812"/>
      <c r="D16" s="813"/>
      <c r="E16" s="533">
        <v>1605</v>
      </c>
      <c r="F16" s="534" t="s">
        <v>385</v>
      </c>
      <c r="G16" s="613">
        <v>1454</v>
      </c>
      <c r="H16" s="536">
        <v>44500</v>
      </c>
      <c r="I16" s="537">
        <f t="shared" si="0"/>
        <v>52510</v>
      </c>
      <c r="J16" s="538">
        <f t="shared" si="1"/>
        <v>76349540</v>
      </c>
    </row>
    <row r="17" spans="1:10" ht="36.75" thickBot="1" x14ac:dyDescent="0.3">
      <c r="A17" s="529" t="s">
        <v>412</v>
      </c>
      <c r="B17" s="824"/>
      <c r="C17" s="825"/>
      <c r="D17" s="826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827" t="s">
        <v>1241</v>
      </c>
      <c r="C18" s="832" t="s">
        <v>105</v>
      </c>
      <c r="D18" s="834" t="s">
        <v>1330</v>
      </c>
      <c r="E18" s="542"/>
      <c r="F18" s="557" t="s">
        <v>965</v>
      </c>
      <c r="G18" s="612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72" x14ac:dyDescent="0.25">
      <c r="A19" s="529" t="s">
        <v>414</v>
      </c>
      <c r="B19" s="823"/>
      <c r="C19" s="815"/>
      <c r="D19" s="813"/>
      <c r="E19" s="533"/>
      <c r="F19" s="559" t="s">
        <v>966</v>
      </c>
      <c r="G19" s="613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ht="36" x14ac:dyDescent="0.25">
      <c r="A20" s="529" t="s">
        <v>415</v>
      </c>
      <c r="B20" s="823"/>
      <c r="C20" s="815"/>
      <c r="D20" s="813"/>
      <c r="E20" s="533"/>
      <c r="F20" s="559" t="s">
        <v>1379</v>
      </c>
      <c r="G20" s="613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ht="36" x14ac:dyDescent="0.25">
      <c r="A21" s="529" t="s">
        <v>416</v>
      </c>
      <c r="B21" s="823"/>
      <c r="C21" s="815"/>
      <c r="D21" s="813"/>
      <c r="E21" s="533"/>
      <c r="F21" s="559" t="s">
        <v>968</v>
      </c>
      <c r="G21" s="613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ht="36" x14ac:dyDescent="0.25">
      <c r="A22" s="529" t="s">
        <v>417</v>
      </c>
      <c r="B22" s="823"/>
      <c r="C22" s="815"/>
      <c r="D22" s="813"/>
      <c r="E22" s="533"/>
      <c r="F22" s="559" t="s">
        <v>114</v>
      </c>
      <c r="G22" s="613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ht="36" x14ac:dyDescent="0.25">
      <c r="A23" s="529" t="s">
        <v>418</v>
      </c>
      <c r="B23" s="823"/>
      <c r="C23" s="815"/>
      <c r="D23" s="813"/>
      <c r="E23" s="533"/>
      <c r="F23" s="559" t="s">
        <v>969</v>
      </c>
      <c r="G23" s="613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ht="54" x14ac:dyDescent="0.25">
      <c r="A24" s="529" t="s">
        <v>419</v>
      </c>
      <c r="B24" s="823"/>
      <c r="C24" s="815"/>
      <c r="D24" s="813"/>
      <c r="E24" s="533"/>
      <c r="F24" s="559" t="s">
        <v>1018</v>
      </c>
      <c r="G24" s="613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ht="36" x14ac:dyDescent="0.25">
      <c r="A25" s="529" t="s">
        <v>420</v>
      </c>
      <c r="B25" s="823"/>
      <c r="C25" s="815"/>
      <c r="D25" s="813"/>
      <c r="E25" s="533"/>
      <c r="F25" s="559" t="s">
        <v>973</v>
      </c>
      <c r="G25" s="613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ht="36" x14ac:dyDescent="0.25">
      <c r="A26" s="529" t="s">
        <v>421</v>
      </c>
      <c r="B26" s="823"/>
      <c r="C26" s="815"/>
      <c r="D26" s="813"/>
      <c r="E26" s="533"/>
      <c r="F26" s="559" t="s">
        <v>134</v>
      </c>
      <c r="G26" s="613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823"/>
      <c r="C27" s="815"/>
      <c r="D27" s="813"/>
      <c r="E27" s="533"/>
      <c r="F27" s="559" t="s">
        <v>136</v>
      </c>
      <c r="G27" s="613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ht="36" x14ac:dyDescent="0.25">
      <c r="A28" s="529" t="s">
        <v>423</v>
      </c>
      <c r="B28" s="823"/>
      <c r="C28" s="815"/>
      <c r="D28" s="813"/>
      <c r="E28" s="533"/>
      <c r="F28" s="559" t="s">
        <v>974</v>
      </c>
      <c r="G28" s="613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823"/>
      <c r="C29" s="815"/>
      <c r="D29" s="813"/>
      <c r="E29" s="533"/>
      <c r="F29" s="559" t="s">
        <v>140</v>
      </c>
      <c r="G29" s="613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823"/>
      <c r="C30" s="815"/>
      <c r="D30" s="813"/>
      <c r="E30" s="533"/>
      <c r="F30" s="559" t="s">
        <v>142</v>
      </c>
      <c r="G30" s="613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823"/>
      <c r="C31" s="815"/>
      <c r="D31" s="813"/>
      <c r="E31" s="533"/>
      <c r="F31" s="559" t="s">
        <v>144</v>
      </c>
      <c r="G31" s="613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824"/>
      <c r="C32" s="833"/>
      <c r="D32" s="826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827" t="s">
        <v>1300</v>
      </c>
      <c r="C33" s="828" t="s">
        <v>1479</v>
      </c>
      <c r="D33" s="829"/>
      <c r="E33" s="830"/>
      <c r="F33" s="557" t="s">
        <v>228</v>
      </c>
      <c r="G33" s="612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823"/>
      <c r="C34" s="812"/>
      <c r="D34" s="819"/>
      <c r="E34" s="831"/>
      <c r="F34" s="559" t="s">
        <v>288</v>
      </c>
      <c r="G34" s="613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823"/>
      <c r="C35" s="812"/>
      <c r="D35" s="819"/>
      <c r="E35" s="613"/>
      <c r="F35" s="559" t="s">
        <v>897</v>
      </c>
      <c r="G35" s="613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09" t="s">
        <v>1300</v>
      </c>
      <c r="C36" s="607" t="s">
        <v>1480</v>
      </c>
      <c r="D36" s="608"/>
      <c r="E36" s="613"/>
      <c r="F36" s="559" t="s">
        <v>234</v>
      </c>
      <c r="G36" s="613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823" t="s">
        <v>1300</v>
      </c>
      <c r="C37" s="815" t="s">
        <v>1481</v>
      </c>
      <c r="D37" s="819"/>
      <c r="E37" s="831"/>
      <c r="F37" s="559" t="s">
        <v>263</v>
      </c>
      <c r="G37" s="613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ht="36" x14ac:dyDescent="0.25">
      <c r="A38" s="529" t="s">
        <v>433</v>
      </c>
      <c r="B38" s="823"/>
      <c r="C38" s="815"/>
      <c r="D38" s="819"/>
      <c r="E38" s="831"/>
      <c r="F38" s="559" t="s">
        <v>286</v>
      </c>
      <c r="G38" s="613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09" t="s">
        <v>1300</v>
      </c>
      <c r="C39" s="607" t="s">
        <v>1144</v>
      </c>
      <c r="D39" s="608"/>
      <c r="E39" s="613"/>
      <c r="F39" s="559" t="s">
        <v>266</v>
      </c>
      <c r="G39" s="613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54" x14ac:dyDescent="0.25">
      <c r="A40" s="529" t="s">
        <v>435</v>
      </c>
      <c r="B40" s="609" t="s">
        <v>1301</v>
      </c>
      <c r="C40" s="607" t="s">
        <v>209</v>
      </c>
      <c r="D40" s="605" t="s">
        <v>1345</v>
      </c>
      <c r="E40" s="533" t="s">
        <v>512</v>
      </c>
      <c r="F40" s="534" t="s">
        <v>399</v>
      </c>
      <c r="G40" s="613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72" x14ac:dyDescent="0.25">
      <c r="A41" s="529" t="s">
        <v>436</v>
      </c>
      <c r="B41" s="823" t="s">
        <v>1142</v>
      </c>
      <c r="C41" s="812" t="s">
        <v>186</v>
      </c>
      <c r="D41" s="813" t="s">
        <v>1335</v>
      </c>
      <c r="E41" s="533" t="s">
        <v>1461</v>
      </c>
      <c r="F41" s="534" t="s">
        <v>390</v>
      </c>
      <c r="G41" s="613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54" x14ac:dyDescent="0.25">
      <c r="A42" s="529" t="s">
        <v>437</v>
      </c>
      <c r="B42" s="823"/>
      <c r="C42" s="812"/>
      <c r="D42" s="813"/>
      <c r="E42" s="533" t="s">
        <v>1461</v>
      </c>
      <c r="F42" s="534" t="s">
        <v>391</v>
      </c>
      <c r="G42" s="613">
        <v>261</v>
      </c>
      <c r="H42" s="536">
        <v>20273.54</v>
      </c>
      <c r="I42" s="537">
        <f t="shared" si="0"/>
        <v>23922.7772</v>
      </c>
      <c r="J42" s="538">
        <f t="shared" si="1"/>
        <v>6243844.8492000001</v>
      </c>
    </row>
    <row r="43" spans="1:10" ht="36" x14ac:dyDescent="0.25">
      <c r="A43" s="529" t="s">
        <v>438</v>
      </c>
      <c r="B43" s="823"/>
      <c r="C43" s="812"/>
      <c r="D43" s="813"/>
      <c r="E43" s="533" t="s">
        <v>1461</v>
      </c>
      <c r="F43" s="534" t="s">
        <v>392</v>
      </c>
      <c r="G43" s="613">
        <v>356</v>
      </c>
      <c r="H43" s="536">
        <v>3711.88</v>
      </c>
      <c r="I43" s="537">
        <f t="shared" si="0"/>
        <v>4380.0183999999999</v>
      </c>
      <c r="J43" s="538">
        <f t="shared" si="1"/>
        <v>1559286.5504000001</v>
      </c>
    </row>
    <row r="44" spans="1:10" ht="54" x14ac:dyDescent="0.25">
      <c r="A44" s="529" t="s">
        <v>439</v>
      </c>
      <c r="B44" s="823"/>
      <c r="C44" s="812"/>
      <c r="D44" s="813"/>
      <c r="E44" s="533" t="s">
        <v>1462</v>
      </c>
      <c r="F44" s="534" t="s">
        <v>393</v>
      </c>
      <c r="G44" s="613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823"/>
      <c r="C45" s="812"/>
      <c r="D45" s="813"/>
      <c r="E45" s="533" t="s">
        <v>1463</v>
      </c>
      <c r="F45" s="534" t="s">
        <v>30</v>
      </c>
      <c r="G45" s="613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823"/>
      <c r="C46" s="812"/>
      <c r="D46" s="813"/>
      <c r="E46" s="533" t="s">
        <v>1464</v>
      </c>
      <c r="F46" s="534" t="s">
        <v>394</v>
      </c>
      <c r="G46" s="613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54" x14ac:dyDescent="0.25">
      <c r="A47" s="529" t="s">
        <v>442</v>
      </c>
      <c r="B47" s="823"/>
      <c r="C47" s="812"/>
      <c r="D47" s="813"/>
      <c r="E47" s="533" t="s">
        <v>1464</v>
      </c>
      <c r="F47" s="534" t="s">
        <v>395</v>
      </c>
      <c r="G47" s="613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823"/>
      <c r="C48" s="812"/>
      <c r="D48" s="813"/>
      <c r="E48" s="533" t="s">
        <v>1462</v>
      </c>
      <c r="F48" s="534" t="s">
        <v>396</v>
      </c>
      <c r="G48" s="613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54" x14ac:dyDescent="0.25">
      <c r="A49" s="529" t="s">
        <v>444</v>
      </c>
      <c r="B49" s="823"/>
      <c r="C49" s="812"/>
      <c r="D49" s="813"/>
      <c r="E49" s="533" t="s">
        <v>1462</v>
      </c>
      <c r="F49" s="534" t="s">
        <v>397</v>
      </c>
      <c r="G49" s="613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823" t="s">
        <v>1142</v>
      </c>
      <c r="C50" s="812" t="s">
        <v>1336</v>
      </c>
      <c r="D50" s="813" t="s">
        <v>1335</v>
      </c>
      <c r="E50" s="533"/>
      <c r="F50" s="559" t="s">
        <v>1010</v>
      </c>
      <c r="G50" s="613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823"/>
      <c r="C51" s="812"/>
      <c r="D51" s="813"/>
      <c r="E51" s="533"/>
      <c r="F51" s="559" t="s">
        <v>189</v>
      </c>
      <c r="G51" s="613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54" x14ac:dyDescent="0.25">
      <c r="A52" s="529" t="s">
        <v>447</v>
      </c>
      <c r="B52" s="823"/>
      <c r="C52" s="812"/>
      <c r="D52" s="813"/>
      <c r="E52" s="533"/>
      <c r="F52" s="559" t="s">
        <v>1011</v>
      </c>
      <c r="G52" s="613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823"/>
      <c r="C53" s="812"/>
      <c r="D53" s="813"/>
      <c r="E53" s="533"/>
      <c r="F53" s="559" t="s">
        <v>1012</v>
      </c>
      <c r="G53" s="613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x14ac:dyDescent="0.25">
      <c r="A54" s="529" t="s">
        <v>449</v>
      </c>
      <c r="B54" s="823"/>
      <c r="C54" s="812"/>
      <c r="D54" s="813"/>
      <c r="E54" s="533"/>
      <c r="F54" s="559" t="s">
        <v>1013</v>
      </c>
      <c r="G54" s="613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54" x14ac:dyDescent="0.25">
      <c r="A55" s="529" t="s">
        <v>450</v>
      </c>
      <c r="B55" s="823"/>
      <c r="C55" s="812"/>
      <c r="D55" s="813"/>
      <c r="E55" s="533"/>
      <c r="F55" s="559" t="s">
        <v>197</v>
      </c>
      <c r="G55" s="613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823"/>
      <c r="C56" s="812"/>
      <c r="D56" s="813"/>
      <c r="E56" s="533"/>
      <c r="F56" s="559" t="s">
        <v>1014</v>
      </c>
      <c r="G56" s="613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823"/>
      <c r="C57" s="812"/>
      <c r="D57" s="813"/>
      <c r="E57" s="533"/>
      <c r="F57" s="559" t="s">
        <v>1015</v>
      </c>
      <c r="G57" s="613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54.75" thickBot="1" x14ac:dyDescent="0.3">
      <c r="A58" s="529" t="s">
        <v>453</v>
      </c>
      <c r="B58" s="824"/>
      <c r="C58" s="825"/>
      <c r="D58" s="826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36" x14ac:dyDescent="0.25">
      <c r="A59" s="529" t="s">
        <v>454</v>
      </c>
      <c r="B59" s="818" t="s">
        <v>1403</v>
      </c>
      <c r="C59" s="818" t="s">
        <v>995</v>
      </c>
      <c r="D59" s="821" t="s">
        <v>1338</v>
      </c>
      <c r="E59" s="570" t="s">
        <v>1465</v>
      </c>
      <c r="F59" s="571" t="s">
        <v>386</v>
      </c>
      <c r="G59" s="572">
        <v>2582</v>
      </c>
      <c r="H59" s="573">
        <v>35377.5</v>
      </c>
      <c r="I59" s="574">
        <f t="shared" si="0"/>
        <v>41745.449999999997</v>
      </c>
      <c r="J59" s="575">
        <f t="shared" si="1"/>
        <v>107786751.89999999</v>
      </c>
    </row>
    <row r="60" spans="1:10" ht="33" customHeight="1" x14ac:dyDescent="0.25">
      <c r="A60" s="529" t="s">
        <v>455</v>
      </c>
      <c r="B60" s="812"/>
      <c r="C60" s="812"/>
      <c r="D60" s="813"/>
      <c r="E60" s="533" t="s">
        <v>1466</v>
      </c>
      <c r="F60" s="534" t="s">
        <v>30</v>
      </c>
      <c r="G60" s="613">
        <v>10991</v>
      </c>
      <c r="H60" s="536">
        <v>6612.7</v>
      </c>
      <c r="I60" s="537">
        <f t="shared" si="0"/>
        <v>7802.9859999999999</v>
      </c>
      <c r="J60" s="538">
        <f t="shared" si="1"/>
        <v>85762619.126000002</v>
      </c>
    </row>
    <row r="61" spans="1:10" x14ac:dyDescent="0.25">
      <c r="A61" s="529" t="s">
        <v>456</v>
      </c>
      <c r="B61" s="812"/>
      <c r="C61" s="812"/>
      <c r="D61" s="813"/>
      <c r="E61" s="533" t="s">
        <v>1467</v>
      </c>
      <c r="F61" s="534" t="s">
        <v>387</v>
      </c>
      <c r="G61" s="613">
        <v>13584</v>
      </c>
      <c r="H61" s="536">
        <v>5113.05</v>
      </c>
      <c r="I61" s="537">
        <f t="shared" si="0"/>
        <v>6033.3990000000003</v>
      </c>
      <c r="J61" s="538">
        <f t="shared" si="1"/>
        <v>81957692.016000003</v>
      </c>
    </row>
    <row r="62" spans="1:10" x14ac:dyDescent="0.25">
      <c r="A62" s="529" t="s">
        <v>457</v>
      </c>
      <c r="B62" s="812"/>
      <c r="C62" s="812"/>
      <c r="D62" s="813"/>
      <c r="E62" s="533" t="s">
        <v>1467</v>
      </c>
      <c r="F62" s="534" t="s">
        <v>382</v>
      </c>
      <c r="G62" s="613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812"/>
      <c r="C63" s="812"/>
      <c r="D63" s="813"/>
      <c r="E63" s="533" t="s">
        <v>1468</v>
      </c>
      <c r="F63" s="534" t="s">
        <v>388</v>
      </c>
      <c r="G63" s="613">
        <v>1453</v>
      </c>
      <c r="H63" s="536">
        <v>1499.65</v>
      </c>
      <c r="I63" s="537">
        <f t="shared" si="0"/>
        <v>1769.587</v>
      </c>
      <c r="J63" s="538">
        <f t="shared" si="1"/>
        <v>2571209.9109999998</v>
      </c>
    </row>
    <row r="64" spans="1:10" ht="36" x14ac:dyDescent="0.25">
      <c r="A64" s="529" t="s">
        <v>459</v>
      </c>
      <c r="B64" s="812"/>
      <c r="C64" s="812"/>
      <c r="D64" s="813"/>
      <c r="E64" s="533">
        <v>100</v>
      </c>
      <c r="F64" s="534" t="s">
        <v>389</v>
      </c>
      <c r="G64" s="613">
        <v>12</v>
      </c>
      <c r="H64" s="536">
        <v>21805</v>
      </c>
      <c r="I64" s="537">
        <f t="shared" si="0"/>
        <v>25729.9</v>
      </c>
      <c r="J64" s="538">
        <f t="shared" si="1"/>
        <v>308758.80000000005</v>
      </c>
    </row>
    <row r="65" spans="1:10" x14ac:dyDescent="0.25">
      <c r="A65" s="529" t="s">
        <v>460</v>
      </c>
      <c r="B65" s="812"/>
      <c r="C65" s="812"/>
      <c r="D65" s="813"/>
      <c r="E65" s="533" t="s">
        <v>1461</v>
      </c>
      <c r="F65" s="534" t="s">
        <v>40</v>
      </c>
      <c r="G65" s="613">
        <v>557</v>
      </c>
      <c r="H65" s="536">
        <v>35939.01</v>
      </c>
      <c r="I65" s="537">
        <f t="shared" si="0"/>
        <v>42408.031800000004</v>
      </c>
      <c r="J65" s="538">
        <f t="shared" si="1"/>
        <v>23621273.712600004</v>
      </c>
    </row>
    <row r="66" spans="1:10" ht="36" x14ac:dyDescent="0.25">
      <c r="A66" s="529" t="s">
        <v>461</v>
      </c>
      <c r="B66" s="812"/>
      <c r="C66" s="812"/>
      <c r="D66" s="813"/>
      <c r="E66" s="533" t="s">
        <v>502</v>
      </c>
      <c r="F66" s="534" t="s">
        <v>42</v>
      </c>
      <c r="G66" s="613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812"/>
      <c r="C67" s="812"/>
      <c r="D67" s="813"/>
      <c r="E67" s="533" t="s">
        <v>502</v>
      </c>
      <c r="F67" s="534" t="s">
        <v>44</v>
      </c>
      <c r="G67" s="613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54" x14ac:dyDescent="0.25">
      <c r="A68" s="529" t="s">
        <v>463</v>
      </c>
      <c r="B68" s="812" t="s">
        <v>1142</v>
      </c>
      <c r="C68" s="812" t="s">
        <v>1337</v>
      </c>
      <c r="D68" s="813" t="s">
        <v>1338</v>
      </c>
      <c r="E68" s="533">
        <v>372</v>
      </c>
      <c r="F68" s="559" t="s">
        <v>149</v>
      </c>
      <c r="G68" s="613">
        <v>45</v>
      </c>
      <c r="H68" s="560">
        <v>67</v>
      </c>
      <c r="I68" s="537">
        <f t="shared" si="0"/>
        <v>79.06</v>
      </c>
      <c r="J68" s="538">
        <f t="shared" si="1"/>
        <v>3557.7000000000003</v>
      </c>
    </row>
    <row r="69" spans="1:10" ht="72" x14ac:dyDescent="0.25">
      <c r="A69" s="529" t="s">
        <v>464</v>
      </c>
      <c r="B69" s="812"/>
      <c r="C69" s="812"/>
      <c r="D69" s="813"/>
      <c r="E69" s="533">
        <v>372</v>
      </c>
      <c r="F69" s="559" t="s">
        <v>151</v>
      </c>
      <c r="G69" s="613">
        <v>48</v>
      </c>
      <c r="H69" s="560">
        <v>65</v>
      </c>
      <c r="I69" s="537">
        <f t="shared" si="0"/>
        <v>76.7</v>
      </c>
      <c r="J69" s="538">
        <f t="shared" si="1"/>
        <v>3681.6000000000004</v>
      </c>
    </row>
    <row r="70" spans="1:10" ht="36" x14ac:dyDescent="0.25">
      <c r="A70" s="529" t="s">
        <v>465</v>
      </c>
      <c r="B70" s="812"/>
      <c r="C70" s="812"/>
      <c r="D70" s="813"/>
      <c r="E70" s="533"/>
      <c r="F70" s="559" t="s">
        <v>1380</v>
      </c>
      <c r="G70" s="613">
        <v>1021</v>
      </c>
      <c r="H70" s="560">
        <v>47</v>
      </c>
      <c r="I70" s="537">
        <f t="shared" si="0"/>
        <v>55.46</v>
      </c>
      <c r="J70" s="538">
        <f t="shared" si="1"/>
        <v>56624.66</v>
      </c>
    </row>
    <row r="71" spans="1:10" x14ac:dyDescent="0.25">
      <c r="A71" s="529" t="s">
        <v>466</v>
      </c>
      <c r="B71" s="812"/>
      <c r="C71" s="812"/>
      <c r="D71" s="813"/>
      <c r="E71" s="533">
        <v>372</v>
      </c>
      <c r="F71" s="559" t="s">
        <v>152</v>
      </c>
      <c r="G71" s="613">
        <v>104</v>
      </c>
      <c r="H71" s="560">
        <v>9100</v>
      </c>
      <c r="I71" s="537">
        <f t="shared" si="0"/>
        <v>10738</v>
      </c>
      <c r="J71" s="538">
        <f t="shared" si="1"/>
        <v>1116752</v>
      </c>
    </row>
    <row r="72" spans="1:10" ht="54" x14ac:dyDescent="0.25">
      <c r="A72" s="529" t="s">
        <v>467</v>
      </c>
      <c r="B72" s="812"/>
      <c r="C72" s="812"/>
      <c r="D72" s="813"/>
      <c r="E72" s="533"/>
      <c r="F72" s="559" t="s">
        <v>976</v>
      </c>
      <c r="G72" s="613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54" x14ac:dyDescent="0.25">
      <c r="A73" s="529" t="s">
        <v>468</v>
      </c>
      <c r="B73" s="812"/>
      <c r="C73" s="812"/>
      <c r="D73" s="813"/>
      <c r="E73" s="533"/>
      <c r="F73" s="559" t="s">
        <v>162</v>
      </c>
      <c r="G73" s="613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812"/>
      <c r="C74" s="812"/>
      <c r="D74" s="813"/>
      <c r="E74" s="533"/>
      <c r="F74" s="559" t="s">
        <v>164</v>
      </c>
      <c r="G74" s="613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54" x14ac:dyDescent="0.25">
      <c r="A75" s="529" t="s">
        <v>470</v>
      </c>
      <c r="B75" s="812"/>
      <c r="C75" s="812"/>
      <c r="D75" s="813"/>
      <c r="E75" s="533"/>
      <c r="F75" s="559" t="s">
        <v>978</v>
      </c>
      <c r="G75" s="613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812"/>
      <c r="C76" s="812"/>
      <c r="D76" s="813"/>
      <c r="E76" s="533"/>
      <c r="F76" s="559" t="s">
        <v>172</v>
      </c>
      <c r="G76" s="613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x14ac:dyDescent="0.25">
      <c r="A77" s="529" t="s">
        <v>472</v>
      </c>
      <c r="B77" s="812"/>
      <c r="C77" s="812"/>
      <c r="D77" s="813"/>
      <c r="E77" s="533"/>
      <c r="F77" s="559" t="s">
        <v>174</v>
      </c>
      <c r="G77" s="613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812"/>
      <c r="C78" s="812"/>
      <c r="D78" s="813"/>
      <c r="E78" s="533"/>
      <c r="F78" s="559" t="s">
        <v>979</v>
      </c>
      <c r="G78" s="613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x14ac:dyDescent="0.25">
      <c r="A79" s="529" t="s">
        <v>474</v>
      </c>
      <c r="B79" s="812"/>
      <c r="C79" s="812"/>
      <c r="D79" s="813"/>
      <c r="E79" s="533"/>
      <c r="F79" s="559" t="s">
        <v>178</v>
      </c>
      <c r="G79" s="613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812"/>
      <c r="C80" s="812"/>
      <c r="D80" s="813"/>
      <c r="E80" s="533"/>
      <c r="F80" s="559" t="s">
        <v>980</v>
      </c>
      <c r="G80" s="613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812"/>
      <c r="C81" s="812"/>
      <c r="D81" s="813"/>
      <c r="E81" s="533"/>
      <c r="F81" s="559" t="s">
        <v>981</v>
      </c>
      <c r="G81" s="613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812"/>
      <c r="C82" s="812"/>
      <c r="D82" s="813"/>
      <c r="E82" s="533"/>
      <c r="F82" s="559" t="s">
        <v>982</v>
      </c>
      <c r="G82" s="613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812" t="s">
        <v>1142</v>
      </c>
      <c r="C83" s="815" t="s">
        <v>1093</v>
      </c>
      <c r="D83" s="813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2"/>
        <v>34092.559999999998</v>
      </c>
      <c r="J83" s="538">
        <f t="shared" si="3"/>
        <v>818221.44</v>
      </c>
    </row>
    <row r="84" spans="1:10" ht="36" x14ac:dyDescent="0.25">
      <c r="A84" s="529" t="s">
        <v>479</v>
      </c>
      <c r="B84" s="812"/>
      <c r="C84" s="815"/>
      <c r="D84" s="813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2"/>
        <v>5364.28</v>
      </c>
      <c r="J84" s="538">
        <f t="shared" si="3"/>
        <v>128742.72</v>
      </c>
    </row>
    <row r="85" spans="1:10" ht="33" customHeight="1" x14ac:dyDescent="0.25">
      <c r="A85" s="529" t="s">
        <v>480</v>
      </c>
      <c r="B85" s="816" t="s">
        <v>1142</v>
      </c>
      <c r="C85" s="809" t="s">
        <v>1095</v>
      </c>
      <c r="D85" s="822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2"/>
        <v>201592.87560000003</v>
      </c>
      <c r="J85" s="538">
        <f t="shared" si="3"/>
        <v>3427078.8852000004</v>
      </c>
    </row>
    <row r="86" spans="1:10" ht="72" x14ac:dyDescent="0.25">
      <c r="A86" s="529" t="s">
        <v>481</v>
      </c>
      <c r="B86" s="817"/>
      <c r="C86" s="810"/>
      <c r="D86" s="820"/>
      <c r="E86" s="533" t="s">
        <v>426</v>
      </c>
      <c r="F86" s="603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90" x14ac:dyDescent="0.25">
      <c r="A87" s="529" t="s">
        <v>482</v>
      </c>
      <c r="B87" s="817"/>
      <c r="C87" s="810"/>
      <c r="D87" s="820"/>
      <c r="E87" s="533" t="s">
        <v>404</v>
      </c>
      <c r="F87" s="603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72" x14ac:dyDescent="0.25">
      <c r="A88" s="529" t="s">
        <v>483</v>
      </c>
      <c r="B88" s="818"/>
      <c r="C88" s="811"/>
      <c r="D88" s="821"/>
      <c r="E88" s="533" t="s">
        <v>407</v>
      </c>
      <c r="F88" s="603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90" x14ac:dyDescent="0.25">
      <c r="A89" s="529" t="s">
        <v>484</v>
      </c>
      <c r="B89" s="604" t="s">
        <v>1142</v>
      </c>
      <c r="C89" s="604" t="s">
        <v>1339</v>
      </c>
      <c r="D89" s="605" t="s">
        <v>1335</v>
      </c>
      <c r="E89" s="533"/>
      <c r="F89" s="559" t="s">
        <v>1231</v>
      </c>
      <c r="G89" s="613">
        <v>20</v>
      </c>
      <c r="H89" s="560">
        <v>4694.95</v>
      </c>
      <c r="I89" s="537">
        <f t="shared" si="2"/>
        <v>5540.0409999999993</v>
      </c>
      <c r="J89" s="538">
        <f t="shared" si="3"/>
        <v>110800.81999999998</v>
      </c>
    </row>
    <row r="90" spans="1:10" ht="72" x14ac:dyDescent="0.25">
      <c r="A90" s="529" t="s">
        <v>485</v>
      </c>
      <c r="B90" s="817"/>
      <c r="C90" s="817"/>
      <c r="D90" s="820"/>
      <c r="E90" s="533" t="s">
        <v>502</v>
      </c>
      <c r="F90" s="534" t="s">
        <v>960</v>
      </c>
      <c r="G90" s="613">
        <v>1</v>
      </c>
      <c r="H90" s="560">
        <v>156146.49</v>
      </c>
      <c r="I90" s="537">
        <f t="shared" si="2"/>
        <v>184252.85819999999</v>
      </c>
      <c r="J90" s="538">
        <f t="shared" si="3"/>
        <v>184252.85819999999</v>
      </c>
    </row>
    <row r="91" spans="1:10" ht="54" x14ac:dyDescent="0.25">
      <c r="A91" s="529" t="s">
        <v>486</v>
      </c>
      <c r="B91" s="817"/>
      <c r="C91" s="817"/>
      <c r="D91" s="820"/>
      <c r="E91" s="533" t="s">
        <v>522</v>
      </c>
      <c r="F91" s="534" t="s">
        <v>1489</v>
      </c>
      <c r="G91" s="613">
        <v>59</v>
      </c>
      <c r="H91" s="560">
        <v>50775.05</v>
      </c>
      <c r="I91" s="537">
        <f t="shared" si="2"/>
        <v>59914.559000000001</v>
      </c>
      <c r="J91" s="538">
        <f t="shared" si="3"/>
        <v>3534958.9810000001</v>
      </c>
    </row>
    <row r="92" spans="1:10" ht="36" x14ac:dyDescent="0.25">
      <c r="A92" s="529" t="s">
        <v>487</v>
      </c>
      <c r="B92" s="818"/>
      <c r="C92" s="818"/>
      <c r="D92" s="821"/>
      <c r="E92" s="533" t="s">
        <v>412</v>
      </c>
      <c r="F92" s="534" t="s">
        <v>962</v>
      </c>
      <c r="G92" s="613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72" x14ac:dyDescent="0.25">
      <c r="A93" s="529" t="s">
        <v>488</v>
      </c>
      <c r="B93" s="812" t="s">
        <v>1293</v>
      </c>
      <c r="C93" s="815" t="s">
        <v>84</v>
      </c>
      <c r="D93" s="813" t="s">
        <v>1334</v>
      </c>
      <c r="E93" s="533" t="s">
        <v>404</v>
      </c>
      <c r="F93" s="559" t="s">
        <v>814</v>
      </c>
      <c r="G93" s="613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812"/>
      <c r="C94" s="815"/>
      <c r="D94" s="813"/>
      <c r="E94" s="533"/>
      <c r="F94" s="559" t="s">
        <v>1477</v>
      </c>
      <c r="G94" s="613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90" x14ac:dyDescent="0.25">
      <c r="A95" s="529" t="s">
        <v>490</v>
      </c>
      <c r="B95" s="812"/>
      <c r="C95" s="815"/>
      <c r="D95" s="813"/>
      <c r="E95" s="533" t="s">
        <v>403</v>
      </c>
      <c r="F95" s="559" t="s">
        <v>815</v>
      </c>
      <c r="G95" s="613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04" t="s">
        <v>1257</v>
      </c>
      <c r="C96" s="604" t="s">
        <v>1001</v>
      </c>
      <c r="D96" s="605"/>
      <c r="E96" s="533" t="s">
        <v>403</v>
      </c>
      <c r="F96" s="559" t="s">
        <v>817</v>
      </c>
      <c r="G96" s="613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44" x14ac:dyDescent="0.25">
      <c r="A97" s="529" t="s">
        <v>492</v>
      </c>
      <c r="B97" s="604" t="s">
        <v>1469</v>
      </c>
      <c r="C97" s="607" t="s">
        <v>955</v>
      </c>
      <c r="D97" s="605" t="s">
        <v>1346</v>
      </c>
      <c r="E97" s="533"/>
      <c r="F97" s="559" t="s">
        <v>1472</v>
      </c>
      <c r="G97" s="613">
        <v>388</v>
      </c>
      <c r="H97" s="560">
        <v>34239.15</v>
      </c>
      <c r="I97" s="537">
        <f t="shared" si="2"/>
        <v>40402.197</v>
      </c>
      <c r="J97" s="538">
        <f t="shared" si="3"/>
        <v>15676052.436000001</v>
      </c>
    </row>
    <row r="98" spans="1:10" ht="16.5" customHeight="1" x14ac:dyDescent="0.25">
      <c r="A98" s="529" t="s">
        <v>493</v>
      </c>
      <c r="B98" s="812" t="s">
        <v>1347</v>
      </c>
      <c r="C98" s="812" t="s">
        <v>1348</v>
      </c>
      <c r="D98" s="813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2"/>
        <v>28231.5</v>
      </c>
      <c r="J98" s="538">
        <f t="shared" si="3"/>
        <v>3161928</v>
      </c>
    </row>
    <row r="99" spans="1:10" ht="54" x14ac:dyDescent="0.25">
      <c r="A99" s="529" t="s">
        <v>494</v>
      </c>
      <c r="B99" s="812"/>
      <c r="C99" s="812"/>
      <c r="D99" s="813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x14ac:dyDescent="0.25">
      <c r="A100" s="529" t="s">
        <v>495</v>
      </c>
      <c r="B100" s="812"/>
      <c r="C100" s="812"/>
      <c r="D100" s="813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812"/>
      <c r="C101" s="812"/>
      <c r="D101" s="813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812" t="s">
        <v>1295</v>
      </c>
      <c r="C102" s="815" t="s">
        <v>1051</v>
      </c>
      <c r="D102" s="813" t="s">
        <v>1346</v>
      </c>
      <c r="E102" s="533" t="s">
        <v>1446</v>
      </c>
      <c r="F102" s="559" t="s">
        <v>1471</v>
      </c>
      <c r="G102" s="613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812"/>
      <c r="C103" s="815"/>
      <c r="D103" s="813"/>
      <c r="E103" s="533" t="s">
        <v>1445</v>
      </c>
      <c r="F103" s="559" t="s">
        <v>1474</v>
      </c>
      <c r="G103" s="613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16.5" customHeight="1" x14ac:dyDescent="0.25">
      <c r="A104" s="529" t="s">
        <v>499</v>
      </c>
      <c r="B104" s="812" t="s">
        <v>1296</v>
      </c>
      <c r="C104" s="812" t="s">
        <v>93</v>
      </c>
      <c r="D104" s="813" t="s">
        <v>1346</v>
      </c>
      <c r="E104" s="533" t="s">
        <v>1447</v>
      </c>
      <c r="F104" s="559" t="s">
        <v>1475</v>
      </c>
      <c r="G104" s="613">
        <v>3389</v>
      </c>
      <c r="H104" s="560">
        <v>7336.8</v>
      </c>
      <c r="I104" s="537">
        <f t="shared" si="2"/>
        <v>8657.4240000000009</v>
      </c>
      <c r="J104" s="538">
        <f t="shared" si="3"/>
        <v>29340009.936000004</v>
      </c>
    </row>
    <row r="105" spans="1:10" x14ac:dyDescent="0.25">
      <c r="A105" s="529" t="s">
        <v>500</v>
      </c>
      <c r="B105" s="812"/>
      <c r="C105" s="812"/>
      <c r="D105" s="813"/>
      <c r="E105" s="533" t="s">
        <v>1448</v>
      </c>
      <c r="F105" s="559" t="s">
        <v>1476</v>
      </c>
      <c r="G105" s="613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16.5" customHeight="1" x14ac:dyDescent="0.25">
      <c r="A106" s="529" t="s">
        <v>501</v>
      </c>
      <c r="B106" s="812" t="s">
        <v>1298</v>
      </c>
      <c r="C106" s="812" t="s">
        <v>1343</v>
      </c>
      <c r="D106" s="813" t="s">
        <v>1344</v>
      </c>
      <c r="E106" s="533"/>
      <c r="F106" s="559" t="s">
        <v>820</v>
      </c>
      <c r="G106" s="613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x14ac:dyDescent="0.25">
      <c r="A107" s="529" t="s">
        <v>502</v>
      </c>
      <c r="B107" s="812"/>
      <c r="C107" s="812"/>
      <c r="D107" s="813"/>
      <c r="E107" s="533"/>
      <c r="F107" s="559" t="s">
        <v>821</v>
      </c>
      <c r="G107" s="613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x14ac:dyDescent="0.25">
      <c r="A108" s="529" t="s">
        <v>503</v>
      </c>
      <c r="B108" s="812"/>
      <c r="C108" s="812"/>
      <c r="D108" s="813"/>
      <c r="E108" s="533"/>
      <c r="F108" s="559" t="s">
        <v>822</v>
      </c>
      <c r="G108" s="613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90" x14ac:dyDescent="0.25">
      <c r="A109" s="529" t="s">
        <v>504</v>
      </c>
      <c r="B109" s="812" t="s">
        <v>1298</v>
      </c>
      <c r="C109" s="812" t="s">
        <v>1355</v>
      </c>
      <c r="D109" s="813" t="s">
        <v>1349</v>
      </c>
      <c r="E109" s="533"/>
      <c r="F109" s="559" t="s">
        <v>1384</v>
      </c>
      <c r="G109" s="613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126" x14ac:dyDescent="0.25">
      <c r="A110" s="529" t="s">
        <v>505</v>
      </c>
      <c r="B110" s="812"/>
      <c r="C110" s="812"/>
      <c r="D110" s="813"/>
      <c r="E110" s="533"/>
      <c r="F110" s="559" t="s">
        <v>1385</v>
      </c>
      <c r="G110" s="613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144" x14ac:dyDescent="0.25">
      <c r="A111" s="529" t="s">
        <v>506</v>
      </c>
      <c r="B111" s="812"/>
      <c r="C111" s="812"/>
      <c r="D111" s="813"/>
      <c r="E111" s="533"/>
      <c r="F111" s="559" t="s">
        <v>1386</v>
      </c>
      <c r="G111" s="613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812"/>
      <c r="C112" s="812"/>
      <c r="D112" s="813"/>
      <c r="E112" s="533"/>
      <c r="F112" s="559" t="s">
        <v>1387</v>
      </c>
      <c r="G112" s="613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812"/>
      <c r="C113" s="812"/>
      <c r="D113" s="813"/>
      <c r="E113" s="533"/>
      <c r="F113" s="559" t="s">
        <v>1388</v>
      </c>
      <c r="G113" s="613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812" t="s">
        <v>1298</v>
      </c>
      <c r="C114" s="815" t="s">
        <v>1230</v>
      </c>
      <c r="D114" s="819"/>
      <c r="E114" s="613"/>
      <c r="F114" s="559" t="s">
        <v>1256</v>
      </c>
      <c r="G114" s="613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54" x14ac:dyDescent="0.25">
      <c r="A115" s="529" t="s">
        <v>510</v>
      </c>
      <c r="B115" s="812"/>
      <c r="C115" s="815"/>
      <c r="D115" s="819"/>
      <c r="E115" s="613"/>
      <c r="F115" s="559" t="s">
        <v>1255</v>
      </c>
      <c r="G115" s="613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33" customHeight="1" x14ac:dyDescent="0.25">
      <c r="A116" s="529" t="s">
        <v>511</v>
      </c>
      <c r="B116" s="812" t="s">
        <v>1297</v>
      </c>
      <c r="C116" s="812" t="s">
        <v>1350</v>
      </c>
      <c r="D116" s="813" t="s">
        <v>1349</v>
      </c>
      <c r="E116" s="533"/>
      <c r="F116" s="559" t="s">
        <v>1381</v>
      </c>
      <c r="G116" s="613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108" x14ac:dyDescent="0.25">
      <c r="A117" s="529" t="s">
        <v>512</v>
      </c>
      <c r="B117" s="812"/>
      <c r="C117" s="812"/>
      <c r="D117" s="813"/>
      <c r="E117" s="533"/>
      <c r="F117" s="559" t="s">
        <v>1382</v>
      </c>
      <c r="G117" s="613">
        <v>237</v>
      </c>
      <c r="H117" s="581"/>
      <c r="I117" s="537">
        <f t="shared" si="2"/>
        <v>0</v>
      </c>
      <c r="J117" s="538">
        <f t="shared" si="3"/>
        <v>0</v>
      </c>
    </row>
    <row r="118" spans="1:10" ht="126" x14ac:dyDescent="0.25">
      <c r="A118" s="529" t="s">
        <v>513</v>
      </c>
      <c r="B118" s="812"/>
      <c r="C118" s="812"/>
      <c r="D118" s="813"/>
      <c r="E118" s="533"/>
      <c r="F118" s="559" t="s">
        <v>1383</v>
      </c>
      <c r="G118" s="613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90" x14ac:dyDescent="0.25">
      <c r="A119" s="529" t="s">
        <v>514</v>
      </c>
      <c r="B119" s="604" t="s">
        <v>1304</v>
      </c>
      <c r="C119" s="604" t="s">
        <v>1358</v>
      </c>
      <c r="D119" s="605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812" t="s">
        <v>1127</v>
      </c>
      <c r="C120" s="812" t="s">
        <v>1342</v>
      </c>
      <c r="D120" s="813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812"/>
      <c r="C121" s="812"/>
      <c r="D121" s="813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812"/>
      <c r="C122" s="812"/>
      <c r="D122" s="813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x14ac:dyDescent="0.25">
      <c r="A123" s="529" t="s">
        <v>518</v>
      </c>
      <c r="B123" s="812"/>
      <c r="C123" s="812"/>
      <c r="D123" s="813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812"/>
      <c r="C124" s="812"/>
      <c r="D124" s="813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54" x14ac:dyDescent="0.25">
      <c r="A125" s="529" t="s">
        <v>520</v>
      </c>
      <c r="B125" s="812"/>
      <c r="C125" s="812"/>
      <c r="D125" s="813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x14ac:dyDescent="0.25">
      <c r="A126" s="529" t="s">
        <v>521</v>
      </c>
      <c r="B126" s="812"/>
      <c r="C126" s="812"/>
      <c r="D126" s="813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x14ac:dyDescent="0.25">
      <c r="A127" s="529" t="s">
        <v>522</v>
      </c>
      <c r="B127" s="812"/>
      <c r="C127" s="812"/>
      <c r="D127" s="813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x14ac:dyDescent="0.25">
      <c r="A128" s="529" t="s">
        <v>523</v>
      </c>
      <c r="B128" s="812"/>
      <c r="C128" s="812"/>
      <c r="D128" s="813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x14ac:dyDescent="0.25">
      <c r="A129" s="529" t="s">
        <v>524</v>
      </c>
      <c r="B129" s="812"/>
      <c r="C129" s="812"/>
      <c r="D129" s="813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x14ac:dyDescent="0.25">
      <c r="A130" s="529" t="s">
        <v>525</v>
      </c>
      <c r="B130" s="812"/>
      <c r="C130" s="812"/>
      <c r="D130" s="813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54" x14ac:dyDescent="0.25">
      <c r="A131" s="529" t="s">
        <v>526</v>
      </c>
      <c r="B131" s="812"/>
      <c r="C131" s="812"/>
      <c r="D131" s="813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812"/>
      <c r="C132" s="812"/>
      <c r="D132" s="813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812"/>
      <c r="C133" s="812"/>
      <c r="D133" s="813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x14ac:dyDescent="0.25">
      <c r="A134" s="529" t="s">
        <v>529</v>
      </c>
      <c r="B134" s="812"/>
      <c r="C134" s="812"/>
      <c r="D134" s="813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54" x14ac:dyDescent="0.25">
      <c r="A135" s="529" t="s">
        <v>530</v>
      </c>
      <c r="B135" s="812"/>
      <c r="C135" s="812"/>
      <c r="D135" s="813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812" t="s">
        <v>1306</v>
      </c>
      <c r="C136" s="815" t="s">
        <v>1354</v>
      </c>
      <c r="D136" s="813" t="s">
        <v>1353</v>
      </c>
      <c r="E136" s="533"/>
      <c r="F136" s="559" t="s">
        <v>1389</v>
      </c>
      <c r="G136" s="613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ht="36" x14ac:dyDescent="0.25">
      <c r="A137" s="529" t="s">
        <v>532</v>
      </c>
      <c r="B137" s="812"/>
      <c r="C137" s="815"/>
      <c r="D137" s="813"/>
      <c r="E137" s="533"/>
      <c r="F137" s="559" t="s">
        <v>1390</v>
      </c>
      <c r="G137" s="613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ht="36" x14ac:dyDescent="0.25">
      <c r="A138" s="529" t="s">
        <v>533</v>
      </c>
      <c r="B138" s="812"/>
      <c r="C138" s="815"/>
      <c r="D138" s="813"/>
      <c r="E138" s="533"/>
      <c r="F138" s="559" t="s">
        <v>1391</v>
      </c>
      <c r="G138" s="613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ht="36" x14ac:dyDescent="0.25">
      <c r="A139" s="529" t="s">
        <v>534</v>
      </c>
      <c r="B139" s="812"/>
      <c r="C139" s="815"/>
      <c r="D139" s="813"/>
      <c r="E139" s="533"/>
      <c r="F139" s="559" t="s">
        <v>1392</v>
      </c>
      <c r="G139" s="613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ht="36" x14ac:dyDescent="0.25">
      <c r="A140" s="529" t="s">
        <v>535</v>
      </c>
      <c r="B140" s="812"/>
      <c r="C140" s="815"/>
      <c r="D140" s="813"/>
      <c r="E140" s="533"/>
      <c r="F140" s="559" t="s">
        <v>1393</v>
      </c>
      <c r="G140" s="613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ht="36" x14ac:dyDescent="0.25">
      <c r="A141" s="529" t="s">
        <v>536</v>
      </c>
      <c r="B141" s="812"/>
      <c r="C141" s="815"/>
      <c r="D141" s="813"/>
      <c r="E141" s="533"/>
      <c r="F141" s="559" t="s">
        <v>1394</v>
      </c>
      <c r="G141" s="613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ht="36" x14ac:dyDescent="0.25">
      <c r="A142" s="529" t="s">
        <v>537</v>
      </c>
      <c r="B142" s="812"/>
      <c r="C142" s="815"/>
      <c r="D142" s="813"/>
      <c r="E142" s="533"/>
      <c r="F142" s="559" t="s">
        <v>1395</v>
      </c>
      <c r="G142" s="613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ht="36" x14ac:dyDescent="0.25">
      <c r="A143" s="529" t="s">
        <v>538</v>
      </c>
      <c r="B143" s="812"/>
      <c r="C143" s="815"/>
      <c r="D143" s="813"/>
      <c r="E143" s="533"/>
      <c r="F143" s="559" t="s">
        <v>1396</v>
      </c>
      <c r="G143" s="613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ht="36" x14ac:dyDescent="0.25">
      <c r="A144" s="529" t="s">
        <v>539</v>
      </c>
      <c r="B144" s="812"/>
      <c r="C144" s="815"/>
      <c r="D144" s="813"/>
      <c r="E144" s="533"/>
      <c r="F144" s="559" t="s">
        <v>1397</v>
      </c>
      <c r="G144" s="613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ht="36" x14ac:dyDescent="0.25">
      <c r="A145" s="529" t="s">
        <v>540</v>
      </c>
      <c r="B145" s="812"/>
      <c r="C145" s="815"/>
      <c r="D145" s="813"/>
      <c r="E145" s="533"/>
      <c r="F145" s="559" t="s">
        <v>1398</v>
      </c>
      <c r="G145" s="613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ht="36" x14ac:dyDescent="0.25">
      <c r="A146" s="529" t="s">
        <v>541</v>
      </c>
      <c r="B146" s="812"/>
      <c r="C146" s="815"/>
      <c r="D146" s="813"/>
      <c r="E146" s="533"/>
      <c r="F146" s="559" t="s">
        <v>1399</v>
      </c>
      <c r="G146" s="613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ht="36" x14ac:dyDescent="0.25">
      <c r="A147" s="529" t="s">
        <v>542</v>
      </c>
      <c r="B147" s="812"/>
      <c r="C147" s="815"/>
      <c r="D147" s="813"/>
      <c r="E147" s="533"/>
      <c r="F147" s="559" t="s">
        <v>1400</v>
      </c>
      <c r="G147" s="613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ht="36" x14ac:dyDescent="0.25">
      <c r="A148" s="529" t="s">
        <v>543</v>
      </c>
      <c r="B148" s="812"/>
      <c r="C148" s="815"/>
      <c r="D148" s="813"/>
      <c r="E148" s="533"/>
      <c r="F148" s="559" t="s">
        <v>1401</v>
      </c>
      <c r="G148" s="613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04" t="s">
        <v>1236</v>
      </c>
      <c r="C149" s="607" t="s">
        <v>1235</v>
      </c>
      <c r="D149" s="608"/>
      <c r="E149" s="613"/>
      <c r="F149" s="559" t="s">
        <v>258</v>
      </c>
      <c r="G149" s="613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816" t="s">
        <v>1312</v>
      </c>
      <c r="C150" s="809" t="s">
        <v>1311</v>
      </c>
      <c r="D150" s="809" t="s">
        <v>1352</v>
      </c>
      <c r="E150" s="613"/>
      <c r="F150" s="559" t="s">
        <v>307</v>
      </c>
      <c r="G150" s="613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54" x14ac:dyDescent="0.25">
      <c r="A151" s="529" t="s">
        <v>546</v>
      </c>
      <c r="B151" s="817"/>
      <c r="C151" s="810"/>
      <c r="D151" s="810"/>
      <c r="E151" s="613"/>
      <c r="F151" s="559" t="s">
        <v>308</v>
      </c>
      <c r="G151" s="613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817"/>
      <c r="C152" s="810"/>
      <c r="D152" s="810"/>
      <c r="E152" s="613"/>
      <c r="F152" s="559" t="s">
        <v>309</v>
      </c>
      <c r="G152" s="613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817"/>
      <c r="C153" s="810"/>
      <c r="D153" s="810"/>
      <c r="E153" s="613"/>
      <c r="F153" s="559" t="s">
        <v>311</v>
      </c>
      <c r="G153" s="613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54" x14ac:dyDescent="0.25">
      <c r="A154" s="529" t="s">
        <v>549</v>
      </c>
      <c r="B154" s="818"/>
      <c r="C154" s="811"/>
      <c r="D154" s="811"/>
      <c r="E154" s="613"/>
      <c r="F154" s="559" t="s">
        <v>313</v>
      </c>
      <c r="G154" s="613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812" t="s">
        <v>1243</v>
      </c>
      <c r="C155" s="812" t="s">
        <v>1332</v>
      </c>
      <c r="D155" s="813" t="s">
        <v>1333</v>
      </c>
      <c r="E155" s="533" t="s">
        <v>412</v>
      </c>
      <c r="F155" s="559" t="s">
        <v>816</v>
      </c>
      <c r="G155" s="613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812"/>
      <c r="C156" s="812"/>
      <c r="D156" s="813"/>
      <c r="E156" s="533" t="s">
        <v>552</v>
      </c>
      <c r="F156" s="559" t="s">
        <v>1459</v>
      </c>
      <c r="G156" s="613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812" t="s">
        <v>1359</v>
      </c>
      <c r="C157" s="815"/>
      <c r="D157" s="813" t="s">
        <v>1352</v>
      </c>
      <c r="E157" s="533"/>
      <c r="F157" s="559" t="s">
        <v>1002</v>
      </c>
      <c r="G157" s="613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812"/>
      <c r="C158" s="815"/>
      <c r="D158" s="813"/>
      <c r="E158" s="533"/>
      <c r="F158" s="559" t="s">
        <v>1003</v>
      </c>
      <c r="G158" s="613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812"/>
      <c r="C159" s="815"/>
      <c r="D159" s="813"/>
      <c r="E159" s="533"/>
      <c r="F159" s="559" t="s">
        <v>1004</v>
      </c>
      <c r="G159" s="613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812"/>
      <c r="C160" s="815"/>
      <c r="D160" s="813"/>
      <c r="E160" s="533"/>
      <c r="F160" s="559" t="s">
        <v>1005</v>
      </c>
      <c r="G160" s="613">
        <v>764</v>
      </c>
      <c r="H160" s="560">
        <v>11600</v>
      </c>
      <c r="I160" s="537">
        <f t="shared" si="4"/>
        <v>13688</v>
      </c>
      <c r="J160" s="538">
        <f t="shared" si="5"/>
        <v>10457632</v>
      </c>
    </row>
    <row r="161" spans="1:10" ht="36" x14ac:dyDescent="0.25">
      <c r="A161" s="529" t="s">
        <v>556</v>
      </c>
      <c r="B161" s="812"/>
      <c r="C161" s="815"/>
      <c r="D161" s="813"/>
      <c r="E161" s="533"/>
      <c r="F161" s="559" t="s">
        <v>1006</v>
      </c>
      <c r="G161" s="613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812" t="s">
        <v>1360</v>
      </c>
      <c r="C162" s="815" t="s">
        <v>1361</v>
      </c>
      <c r="D162" s="813" t="s">
        <v>1353</v>
      </c>
      <c r="E162" s="533"/>
      <c r="F162" s="559" t="s">
        <v>1244</v>
      </c>
      <c r="G162" s="613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ht="36" x14ac:dyDescent="0.25">
      <c r="A163" s="529" t="s">
        <v>558</v>
      </c>
      <c r="B163" s="812"/>
      <c r="C163" s="815"/>
      <c r="D163" s="813"/>
      <c r="E163" s="533"/>
      <c r="F163" s="559" t="s">
        <v>1245</v>
      </c>
      <c r="G163" s="613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ht="36" x14ac:dyDescent="0.25">
      <c r="A164" s="529" t="s">
        <v>559</v>
      </c>
      <c r="B164" s="812"/>
      <c r="C164" s="815"/>
      <c r="D164" s="813"/>
      <c r="E164" s="533"/>
      <c r="F164" s="559" t="s">
        <v>1246</v>
      </c>
      <c r="G164" s="613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ht="36" x14ac:dyDescent="0.25">
      <c r="A165" s="529" t="s">
        <v>560</v>
      </c>
      <c r="B165" s="812"/>
      <c r="C165" s="815"/>
      <c r="D165" s="813"/>
      <c r="E165" s="533"/>
      <c r="F165" s="559" t="s">
        <v>1247</v>
      </c>
      <c r="G165" s="613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812"/>
      <c r="C166" s="815"/>
      <c r="D166" s="813"/>
      <c r="E166" s="533"/>
      <c r="F166" s="559" t="s">
        <v>1248</v>
      </c>
      <c r="G166" s="613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812"/>
      <c r="C167" s="815"/>
      <c r="D167" s="813"/>
      <c r="E167" s="533"/>
      <c r="F167" s="559" t="s">
        <v>1249</v>
      </c>
      <c r="G167" s="613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812"/>
      <c r="C168" s="815"/>
      <c r="D168" s="813"/>
      <c r="E168" s="533"/>
      <c r="F168" s="559" t="s">
        <v>1250</v>
      </c>
      <c r="G168" s="613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812"/>
      <c r="C169" s="815"/>
      <c r="D169" s="813"/>
      <c r="E169" s="533"/>
      <c r="F169" s="559" t="s">
        <v>1251</v>
      </c>
      <c r="G169" s="613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812"/>
      <c r="C170" s="815"/>
      <c r="D170" s="813"/>
      <c r="E170" s="533"/>
      <c r="F170" s="559" t="s">
        <v>1252</v>
      </c>
      <c r="G170" s="613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812"/>
      <c r="C171" s="815"/>
      <c r="D171" s="813"/>
      <c r="E171" s="533"/>
      <c r="F171" s="559" t="s">
        <v>1254</v>
      </c>
      <c r="G171" s="613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812"/>
      <c r="C172" s="815"/>
      <c r="D172" s="813"/>
      <c r="E172" s="533"/>
      <c r="F172" s="559" t="s">
        <v>1253</v>
      </c>
      <c r="G172" s="613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04"/>
      <c r="C173" s="607" t="s">
        <v>1308</v>
      </c>
      <c r="D173" s="608"/>
      <c r="E173" s="613"/>
      <c r="F173" s="559" t="s">
        <v>891</v>
      </c>
      <c r="G173" s="613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04"/>
      <c r="C174" s="607" t="s">
        <v>1310</v>
      </c>
      <c r="D174" s="608"/>
      <c r="E174" s="613"/>
      <c r="F174" s="559" t="s">
        <v>728</v>
      </c>
      <c r="G174" s="613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04"/>
      <c r="C175" s="607" t="s">
        <v>1237</v>
      </c>
      <c r="D175" s="608"/>
      <c r="E175" s="613"/>
      <c r="F175" s="559" t="s">
        <v>893</v>
      </c>
      <c r="G175" s="613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04"/>
      <c r="C176" s="607" t="s">
        <v>1238</v>
      </c>
      <c r="D176" s="608"/>
      <c r="E176" s="613"/>
      <c r="F176" s="559" t="s">
        <v>892</v>
      </c>
      <c r="G176" s="613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04"/>
      <c r="C177" s="607"/>
      <c r="D177" s="608"/>
      <c r="E177" s="613"/>
      <c r="F177" s="559" t="s">
        <v>899</v>
      </c>
      <c r="G177" s="613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ht="36" x14ac:dyDescent="0.25">
      <c r="A178" s="529" t="s">
        <v>573</v>
      </c>
      <c r="B178" s="604"/>
      <c r="C178" s="607"/>
      <c r="D178" s="608"/>
      <c r="E178" s="613"/>
      <c r="F178" s="559" t="s">
        <v>900</v>
      </c>
      <c r="G178" s="613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04"/>
      <c r="C179" s="607"/>
      <c r="D179" s="608"/>
      <c r="E179" s="613"/>
      <c r="F179" s="559" t="s">
        <v>902</v>
      </c>
      <c r="G179" s="613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04"/>
      <c r="C180" s="607" t="s">
        <v>1496</v>
      </c>
      <c r="D180" s="608"/>
      <c r="E180" s="613"/>
      <c r="F180" s="559" t="s">
        <v>1497</v>
      </c>
      <c r="G180" s="613">
        <v>2</v>
      </c>
      <c r="H180" s="560"/>
      <c r="I180" s="537">
        <v>5664</v>
      </c>
      <c r="J180" s="538"/>
    </row>
    <row r="181" spans="1:10" x14ac:dyDescent="0.25">
      <c r="A181" s="529"/>
      <c r="B181" s="604"/>
      <c r="C181" s="607" t="s">
        <v>1494</v>
      </c>
      <c r="D181" s="608"/>
      <c r="E181" s="613"/>
      <c r="F181" s="559" t="s">
        <v>1495</v>
      </c>
      <c r="G181" s="613">
        <v>1</v>
      </c>
      <c r="H181" s="560"/>
      <c r="I181" s="537">
        <v>5664</v>
      </c>
      <c r="J181" s="538"/>
    </row>
    <row r="182" spans="1:10" ht="36" x14ac:dyDescent="0.25">
      <c r="A182" s="529" t="s">
        <v>575</v>
      </c>
      <c r="B182" s="604"/>
      <c r="C182" s="607" t="s">
        <v>1493</v>
      </c>
      <c r="D182" s="608"/>
      <c r="E182" s="613"/>
      <c r="F182" s="559" t="s">
        <v>903</v>
      </c>
      <c r="G182" s="613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04"/>
      <c r="C183" s="607"/>
      <c r="D183" s="608"/>
      <c r="E183" s="613"/>
      <c r="F183" s="559" t="s">
        <v>904</v>
      </c>
      <c r="G183" s="613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ht="36" x14ac:dyDescent="0.25">
      <c r="A184" s="529" t="s">
        <v>577</v>
      </c>
      <c r="B184" s="604"/>
      <c r="C184" s="607"/>
      <c r="D184" s="608"/>
      <c r="E184" s="613"/>
      <c r="F184" s="559" t="s">
        <v>905</v>
      </c>
      <c r="G184" s="613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04"/>
      <c r="C185" s="607"/>
      <c r="D185" s="608"/>
      <c r="E185" s="613"/>
      <c r="F185" s="559" t="s">
        <v>908</v>
      </c>
      <c r="G185" s="613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04"/>
      <c r="C186" s="607"/>
      <c r="D186" s="608"/>
      <c r="E186" s="613"/>
      <c r="F186" s="559" t="s">
        <v>909</v>
      </c>
      <c r="G186" s="613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04"/>
      <c r="C187" s="607"/>
      <c r="D187" s="608"/>
      <c r="E187" s="613"/>
      <c r="F187" s="559" t="s">
        <v>870</v>
      </c>
      <c r="G187" s="613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04"/>
      <c r="C188" s="607"/>
      <c r="D188" s="608"/>
      <c r="E188" s="613"/>
      <c r="F188" s="559" t="s">
        <v>871</v>
      </c>
      <c r="G188" s="613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04"/>
      <c r="C189" s="607"/>
      <c r="D189" s="608"/>
      <c r="E189" s="613"/>
      <c r="F189" s="559" t="s">
        <v>712</v>
      </c>
      <c r="G189" s="613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04"/>
      <c r="C190" s="607"/>
      <c r="D190" s="608"/>
      <c r="E190" s="613"/>
      <c r="F190" s="559" t="s">
        <v>880</v>
      </c>
      <c r="G190" s="613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04"/>
      <c r="C191" s="607"/>
      <c r="D191" s="608"/>
      <c r="E191" s="613"/>
      <c r="F191" s="559" t="s">
        <v>882</v>
      </c>
      <c r="G191" s="613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ht="36" x14ac:dyDescent="0.25">
      <c r="A192" s="529" t="s">
        <v>585</v>
      </c>
      <c r="B192" s="604"/>
      <c r="C192" s="607"/>
      <c r="D192" s="608"/>
      <c r="E192" s="613"/>
      <c r="F192" s="559" t="s">
        <v>885</v>
      </c>
      <c r="G192" s="613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04"/>
      <c r="C193" s="607"/>
      <c r="D193" s="608"/>
      <c r="E193" s="613"/>
      <c r="F193" s="559" t="s">
        <v>888</v>
      </c>
      <c r="G193" s="613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ht="36" x14ac:dyDescent="0.25">
      <c r="A194" s="529" t="s">
        <v>587</v>
      </c>
      <c r="B194" s="604"/>
      <c r="C194" s="607" t="s">
        <v>1490</v>
      </c>
      <c r="D194" s="608"/>
      <c r="E194" s="613"/>
      <c r="F194" s="559" t="s">
        <v>889</v>
      </c>
      <c r="G194" s="613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ht="36" x14ac:dyDescent="0.25">
      <c r="A195" s="529" t="s">
        <v>588</v>
      </c>
      <c r="B195" s="604"/>
      <c r="C195" s="607"/>
      <c r="D195" s="608"/>
      <c r="E195" s="613"/>
      <c r="F195" s="559" t="s">
        <v>898</v>
      </c>
      <c r="G195" s="613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04"/>
      <c r="C196" s="607"/>
      <c r="D196" s="608"/>
      <c r="E196" s="613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04"/>
      <c r="C197" s="607"/>
      <c r="D197" s="608"/>
      <c r="E197" s="613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04"/>
      <c r="C198" s="607"/>
      <c r="D198" s="608"/>
      <c r="E198" s="613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04"/>
      <c r="C199" s="607"/>
      <c r="D199" s="608"/>
      <c r="E199" s="613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04"/>
      <c r="C200" s="607"/>
      <c r="D200" s="608"/>
      <c r="E200" s="613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04"/>
      <c r="C201" s="578"/>
      <c r="D201" s="583"/>
      <c r="E201" s="613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04"/>
      <c r="C202" s="578"/>
      <c r="D202" s="583"/>
      <c r="E202" s="613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04"/>
      <c r="C203" s="578"/>
      <c r="D203" s="583"/>
      <c r="E203" s="613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04"/>
      <c r="C204" s="607"/>
      <c r="D204" s="608"/>
      <c r="E204" s="613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ht="36" x14ac:dyDescent="0.25">
      <c r="A205" s="529" t="s">
        <v>1130</v>
      </c>
      <c r="B205" s="604"/>
      <c r="C205" s="578"/>
      <c r="D205" s="583"/>
      <c r="E205" s="613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ht="36" x14ac:dyDescent="0.25">
      <c r="A206" s="529" t="s">
        <v>1131</v>
      </c>
      <c r="B206" s="604"/>
      <c r="C206" s="578"/>
      <c r="D206" s="583"/>
      <c r="E206" s="613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ht="36" x14ac:dyDescent="0.25">
      <c r="A207" s="529" t="s">
        <v>1132</v>
      </c>
      <c r="B207" s="604"/>
      <c r="C207" s="578"/>
      <c r="D207" s="583"/>
      <c r="E207" s="613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ht="36" x14ac:dyDescent="0.25">
      <c r="A208" s="529" t="s">
        <v>1133</v>
      </c>
      <c r="B208" s="604"/>
      <c r="C208" s="578"/>
      <c r="D208" s="583"/>
      <c r="E208" s="613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04"/>
      <c r="C209" s="578"/>
      <c r="D209" s="583"/>
      <c r="E209" s="613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04"/>
      <c r="C210" s="578"/>
      <c r="D210" s="583"/>
      <c r="E210" s="613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ht="36" x14ac:dyDescent="0.25">
      <c r="A211" s="529" t="s">
        <v>1136</v>
      </c>
      <c r="B211" s="604"/>
      <c r="C211" s="578"/>
      <c r="D211" s="583"/>
      <c r="E211" s="613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ht="36" x14ac:dyDescent="0.25">
      <c r="A212" s="529" t="s">
        <v>1137</v>
      </c>
      <c r="B212" s="604"/>
      <c r="C212" s="578"/>
      <c r="D212" s="583"/>
      <c r="E212" s="613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54" x14ac:dyDescent="0.25">
      <c r="A213" s="529" t="s">
        <v>1138</v>
      </c>
      <c r="B213" s="604"/>
      <c r="C213" s="578"/>
      <c r="D213" s="583"/>
      <c r="E213" s="613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ht="36" x14ac:dyDescent="0.25">
      <c r="A214" s="529" t="s">
        <v>1139</v>
      </c>
      <c r="B214" s="604"/>
      <c r="C214" s="578"/>
      <c r="D214" s="583"/>
      <c r="E214" s="613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04"/>
      <c r="C215" s="578"/>
      <c r="D215" s="583"/>
      <c r="E215" s="613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ht="36" x14ac:dyDescent="0.25">
      <c r="A216" s="529" t="s">
        <v>1141</v>
      </c>
      <c r="B216" s="604"/>
      <c r="C216" s="578"/>
      <c r="D216" s="583"/>
      <c r="E216" s="613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04"/>
      <c r="C217" s="578"/>
      <c r="D217" s="583"/>
      <c r="E217" s="613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04"/>
      <c r="C218" s="578"/>
      <c r="D218" s="583"/>
      <c r="E218" s="613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04"/>
      <c r="C219" s="578"/>
      <c r="D219" s="583"/>
      <c r="E219" s="613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04"/>
      <c r="C220" s="578"/>
      <c r="D220" s="583"/>
      <c r="E220" s="613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04"/>
      <c r="C221" s="578"/>
      <c r="D221" s="583"/>
      <c r="E221" s="613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04"/>
      <c r="C222" s="578"/>
      <c r="D222" s="583"/>
      <c r="E222" s="613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04"/>
      <c r="C223" s="578"/>
      <c r="D223" s="583"/>
      <c r="E223" s="613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04"/>
      <c r="C224" s="578"/>
      <c r="D224" s="583"/>
      <c r="E224" s="613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04"/>
      <c r="C225" s="578"/>
      <c r="D225" s="583"/>
      <c r="E225" s="613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04"/>
      <c r="C226" s="578"/>
      <c r="D226" s="583"/>
      <c r="E226" s="613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04"/>
      <c r="C227" s="578"/>
      <c r="D227" s="583"/>
      <c r="E227" s="613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04"/>
      <c r="C228" s="607"/>
      <c r="D228" s="608"/>
      <c r="E228" s="613"/>
      <c r="F228" s="559" t="s">
        <v>921</v>
      </c>
      <c r="G228" s="613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04"/>
      <c r="C229" s="607"/>
      <c r="D229" s="608"/>
      <c r="E229" s="613"/>
      <c r="F229" s="559" t="s">
        <v>1210</v>
      </c>
      <c r="G229" s="613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54" x14ac:dyDescent="0.25">
      <c r="A230" s="529" t="s">
        <v>1278</v>
      </c>
      <c r="B230" s="604"/>
      <c r="C230" s="607"/>
      <c r="D230" s="608"/>
      <c r="E230" s="613"/>
      <c r="F230" s="559" t="s">
        <v>1209</v>
      </c>
      <c r="G230" s="613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04"/>
      <c r="C231" s="607"/>
      <c r="D231" s="608"/>
      <c r="E231" s="613"/>
      <c r="F231" s="559" t="s">
        <v>1319</v>
      </c>
      <c r="G231" s="613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04"/>
      <c r="C232" s="607"/>
      <c r="D232" s="608"/>
      <c r="E232" s="613"/>
      <c r="F232" s="559" t="s">
        <v>1313</v>
      </c>
      <c r="G232" s="613">
        <v>330</v>
      </c>
      <c r="H232" s="560"/>
      <c r="I232" s="537"/>
      <c r="J232" s="538"/>
    </row>
    <row r="233" spans="1:10" ht="90" x14ac:dyDescent="0.25">
      <c r="A233" s="529" t="s">
        <v>1281</v>
      </c>
      <c r="B233" s="804" t="s">
        <v>1362</v>
      </c>
      <c r="C233" s="804" t="s">
        <v>1363</v>
      </c>
      <c r="D233" s="807" t="s">
        <v>1364</v>
      </c>
      <c r="E233" s="533"/>
      <c r="F233" s="534" t="s">
        <v>1365</v>
      </c>
      <c r="G233" s="613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108" x14ac:dyDescent="0.25">
      <c r="A234" s="529" t="s">
        <v>1282</v>
      </c>
      <c r="B234" s="804"/>
      <c r="C234" s="804"/>
      <c r="D234" s="807"/>
      <c r="E234" s="533"/>
      <c r="F234" s="534" t="s">
        <v>1366</v>
      </c>
      <c r="G234" s="613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108" x14ac:dyDescent="0.25">
      <c r="A235" s="529" t="s">
        <v>1283</v>
      </c>
      <c r="B235" s="804"/>
      <c r="C235" s="804"/>
      <c r="D235" s="807"/>
      <c r="E235" s="533"/>
      <c r="F235" s="534" t="s">
        <v>1367</v>
      </c>
      <c r="G235" s="613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108" x14ac:dyDescent="0.25">
      <c r="A236" s="529" t="s">
        <v>1284</v>
      </c>
      <c r="B236" s="804"/>
      <c r="C236" s="804"/>
      <c r="D236" s="807"/>
      <c r="E236" s="533"/>
      <c r="F236" s="534" t="s">
        <v>1368</v>
      </c>
      <c r="G236" s="613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108" x14ac:dyDescent="0.25">
      <c r="A237" s="529" t="s">
        <v>1285</v>
      </c>
      <c r="B237" s="804"/>
      <c r="C237" s="804"/>
      <c r="D237" s="807"/>
      <c r="E237" s="533"/>
      <c r="F237" s="534" t="s">
        <v>1369</v>
      </c>
      <c r="G237" s="613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108" x14ac:dyDescent="0.25">
      <c r="A238" s="529" t="s">
        <v>1286</v>
      </c>
      <c r="B238" s="804"/>
      <c r="C238" s="804"/>
      <c r="D238" s="807"/>
      <c r="E238" s="533"/>
      <c r="F238" s="534" t="s">
        <v>1371</v>
      </c>
      <c r="G238" s="613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108" x14ac:dyDescent="0.25">
      <c r="A239" s="529" t="s">
        <v>1287</v>
      </c>
      <c r="B239" s="804"/>
      <c r="C239" s="804"/>
      <c r="D239" s="807"/>
      <c r="E239" s="533"/>
      <c r="F239" s="534" t="s">
        <v>1370</v>
      </c>
      <c r="G239" s="613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126" x14ac:dyDescent="0.25">
      <c r="A240" s="529" t="s">
        <v>1288</v>
      </c>
      <c r="B240" s="804"/>
      <c r="C240" s="804"/>
      <c r="D240" s="807"/>
      <c r="E240" s="533"/>
      <c r="F240" s="534" t="s">
        <v>1372</v>
      </c>
      <c r="G240" s="613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108" x14ac:dyDescent="0.25">
      <c r="A241" s="529" t="s">
        <v>1289</v>
      </c>
      <c r="B241" s="804"/>
      <c r="C241" s="804"/>
      <c r="D241" s="807"/>
      <c r="E241" s="533"/>
      <c r="F241" s="534" t="s">
        <v>1373</v>
      </c>
      <c r="G241" s="613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126" x14ac:dyDescent="0.25">
      <c r="A242" s="529" t="s">
        <v>1290</v>
      </c>
      <c r="B242" s="804"/>
      <c r="C242" s="804"/>
      <c r="D242" s="807"/>
      <c r="E242" s="533"/>
      <c r="F242" s="534" t="s">
        <v>1374</v>
      </c>
      <c r="G242" s="613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108" x14ac:dyDescent="0.25">
      <c r="A243" s="529" t="s">
        <v>1291</v>
      </c>
      <c r="B243" s="804"/>
      <c r="C243" s="804"/>
      <c r="D243" s="807"/>
      <c r="E243" s="533"/>
      <c r="F243" s="534" t="s">
        <v>1375</v>
      </c>
      <c r="G243" s="613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108" x14ac:dyDescent="0.25">
      <c r="A244" s="529" t="s">
        <v>1292</v>
      </c>
      <c r="B244" s="804"/>
      <c r="C244" s="804"/>
      <c r="D244" s="807"/>
      <c r="E244" s="533"/>
      <c r="F244" s="534" t="s">
        <v>1376</v>
      </c>
      <c r="G244" s="613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108" x14ac:dyDescent="0.25">
      <c r="A245" s="529" t="s">
        <v>1316</v>
      </c>
      <c r="B245" s="804"/>
      <c r="C245" s="804"/>
      <c r="D245" s="807"/>
      <c r="E245" s="533"/>
      <c r="F245" s="534" t="s">
        <v>1377</v>
      </c>
      <c r="G245" s="613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54" x14ac:dyDescent="0.25">
      <c r="A246" s="529" t="s">
        <v>1322</v>
      </c>
      <c r="B246" s="578"/>
      <c r="C246" s="578"/>
      <c r="D246" s="603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04" t="s">
        <v>1438</v>
      </c>
      <c r="C247" s="805" t="s">
        <v>1437</v>
      </c>
      <c r="D247" s="807" t="s">
        <v>1436</v>
      </c>
      <c r="E247" s="613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04"/>
      <c r="C248" s="806"/>
      <c r="D248" s="807"/>
      <c r="E248" s="613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05"/>
      <c r="C249" s="806"/>
      <c r="D249" s="808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78"/>
      <c r="C250" s="578"/>
      <c r="D250" s="603" t="s">
        <v>1487</v>
      </c>
      <c r="E250" s="613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594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594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594"/>
      <c r="C253" s="595"/>
    </row>
    <row r="254" spans="1:10" x14ac:dyDescent="0.25">
      <c r="B254" s="594"/>
      <c r="C254" s="595"/>
    </row>
    <row r="255" spans="1:10" x14ac:dyDescent="0.25">
      <c r="B255" s="594"/>
      <c r="C255" s="595"/>
    </row>
    <row r="256" spans="1:10" x14ac:dyDescent="0.25">
      <c r="B256" s="594"/>
      <c r="C256" s="595"/>
    </row>
  </sheetData>
  <mergeCells count="89">
    <mergeCell ref="I6:J6"/>
    <mergeCell ref="A1:J1"/>
    <mergeCell ref="A2:J2"/>
    <mergeCell ref="A3:J3"/>
    <mergeCell ref="A4:J4"/>
    <mergeCell ref="A5:J5"/>
    <mergeCell ref="B10:B17"/>
    <mergeCell ref="C10:C17"/>
    <mergeCell ref="D10:D17"/>
    <mergeCell ref="B18:B32"/>
    <mergeCell ref="C18:C32"/>
    <mergeCell ref="D18:D32"/>
    <mergeCell ref="B33:B35"/>
    <mergeCell ref="C33:C35"/>
    <mergeCell ref="D33:D35"/>
    <mergeCell ref="E33:E34"/>
    <mergeCell ref="B37:B38"/>
    <mergeCell ref="C37:C38"/>
    <mergeCell ref="D37:D38"/>
    <mergeCell ref="E37:E38"/>
    <mergeCell ref="B41:B49"/>
    <mergeCell ref="C41:C49"/>
    <mergeCell ref="D41:D49"/>
    <mergeCell ref="B50:B58"/>
    <mergeCell ref="C50:C58"/>
    <mergeCell ref="D50:D58"/>
    <mergeCell ref="B59:B67"/>
    <mergeCell ref="C59:C67"/>
    <mergeCell ref="D59:D67"/>
    <mergeCell ref="B68:B82"/>
    <mergeCell ref="C68:C82"/>
    <mergeCell ref="D68:D82"/>
    <mergeCell ref="B83:B84"/>
    <mergeCell ref="C83:C84"/>
    <mergeCell ref="D83:D84"/>
    <mergeCell ref="B85:B88"/>
    <mergeCell ref="C85:C88"/>
    <mergeCell ref="D85:D88"/>
    <mergeCell ref="B90:B92"/>
    <mergeCell ref="C90:C92"/>
    <mergeCell ref="D90:D92"/>
    <mergeCell ref="B93:B95"/>
    <mergeCell ref="C93:C95"/>
    <mergeCell ref="D93:D95"/>
    <mergeCell ref="B98:B101"/>
    <mergeCell ref="C98:C101"/>
    <mergeCell ref="D98:D101"/>
    <mergeCell ref="B102:B103"/>
    <mergeCell ref="C102:C103"/>
    <mergeCell ref="D102:D103"/>
    <mergeCell ref="B104:B105"/>
    <mergeCell ref="C104:C105"/>
    <mergeCell ref="D104:D105"/>
    <mergeCell ref="B106:B108"/>
    <mergeCell ref="C106:C108"/>
    <mergeCell ref="D106:D108"/>
    <mergeCell ref="B109:B113"/>
    <mergeCell ref="C109:C113"/>
    <mergeCell ref="D109:D113"/>
    <mergeCell ref="B114:B115"/>
    <mergeCell ref="C114:C115"/>
    <mergeCell ref="D114:D115"/>
    <mergeCell ref="B116:B118"/>
    <mergeCell ref="C116:C118"/>
    <mergeCell ref="D116:D118"/>
    <mergeCell ref="B120:B135"/>
    <mergeCell ref="C120:C135"/>
    <mergeCell ref="D120:D135"/>
    <mergeCell ref="B136:B148"/>
    <mergeCell ref="C136:C148"/>
    <mergeCell ref="D136:D148"/>
    <mergeCell ref="B150:B154"/>
    <mergeCell ref="C150:C154"/>
    <mergeCell ref="D150:D154"/>
    <mergeCell ref="B155:B156"/>
    <mergeCell ref="C155:C156"/>
    <mergeCell ref="D155:D156"/>
    <mergeCell ref="B157:B161"/>
    <mergeCell ref="C157:C161"/>
    <mergeCell ref="D157:D161"/>
    <mergeCell ref="B247:B249"/>
    <mergeCell ref="C247:C249"/>
    <mergeCell ref="D247:D249"/>
    <mergeCell ref="B162:B172"/>
    <mergeCell ref="C162:C172"/>
    <mergeCell ref="D162:D172"/>
    <mergeCell ref="B233:B245"/>
    <mergeCell ref="C233:C245"/>
    <mergeCell ref="D233:D245"/>
  </mergeCells>
  <pageMargins left="0.7" right="0.7" top="0.41666666666666669" bottom="0.75" header="0.3" footer="0.3"/>
  <pageSetup scale="5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N16" sqref="N16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4" t="s">
        <v>1148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x14ac:dyDescent="0.25">
      <c r="A2" s="814" t="s">
        <v>592</v>
      </c>
      <c r="B2" s="814"/>
      <c r="C2" s="814"/>
      <c r="D2" s="814"/>
      <c r="E2" s="814"/>
      <c r="F2" s="814"/>
      <c r="G2" s="814"/>
      <c r="H2" s="814"/>
      <c r="I2" s="814"/>
      <c r="J2" s="814"/>
    </row>
    <row r="3" spans="1:10" x14ac:dyDescent="0.25">
      <c r="A3" s="801" t="s">
        <v>953</v>
      </c>
      <c r="B3" s="801"/>
      <c r="C3" s="801"/>
      <c r="D3" s="801"/>
      <c r="E3" s="801"/>
      <c r="F3" s="801"/>
      <c r="G3" s="801"/>
      <c r="H3" s="801"/>
      <c r="I3" s="801"/>
      <c r="J3" s="801"/>
    </row>
    <row r="4" spans="1:10" x14ac:dyDescent="0.25">
      <c r="A4" s="801"/>
      <c r="B4" s="801"/>
      <c r="C4" s="801"/>
      <c r="D4" s="801"/>
      <c r="E4" s="801"/>
      <c r="F4" s="801"/>
      <c r="G4" s="801"/>
      <c r="H4" s="801"/>
      <c r="I4" s="801"/>
      <c r="J4" s="801"/>
    </row>
    <row r="5" spans="1:10" x14ac:dyDescent="0.25">
      <c r="A5" s="802" t="s">
        <v>1498</v>
      </c>
      <c r="B5" s="802"/>
      <c r="C5" s="802"/>
      <c r="D5" s="802"/>
      <c r="E5" s="802"/>
      <c r="F5" s="802"/>
      <c r="G5" s="802"/>
      <c r="H5" s="802"/>
      <c r="I5" s="802"/>
      <c r="J5" s="802"/>
    </row>
    <row r="6" spans="1:10" x14ac:dyDescent="0.25">
      <c r="F6" s="526"/>
      <c r="G6" s="526"/>
      <c r="H6" s="526"/>
      <c r="I6" s="803"/>
      <c r="J6" s="803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548" t="s">
        <v>605</v>
      </c>
      <c r="D8" s="549" t="s">
        <v>1335</v>
      </c>
      <c r="E8" s="533">
        <v>12000</v>
      </c>
      <c r="F8" s="534" t="s">
        <v>398</v>
      </c>
      <c r="G8" s="565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111" customHeight="1" x14ac:dyDescent="0.25">
      <c r="A9" s="529" t="s">
        <v>404</v>
      </c>
      <c r="B9" s="634" t="s">
        <v>1300</v>
      </c>
      <c r="C9" s="563" t="s">
        <v>1478</v>
      </c>
      <c r="D9" s="556" t="s">
        <v>1357</v>
      </c>
      <c r="E9" s="542" t="s">
        <v>506</v>
      </c>
      <c r="F9" s="543" t="s">
        <v>1356</v>
      </c>
      <c r="G9" s="564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16" t="s">
        <v>1300</v>
      </c>
      <c r="C10" s="615" t="s">
        <v>105</v>
      </c>
      <c r="D10" s="813" t="s">
        <v>1330</v>
      </c>
      <c r="E10" s="533">
        <v>4147</v>
      </c>
      <c r="F10" s="534" t="s">
        <v>1317</v>
      </c>
      <c r="G10" s="56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16" t="s">
        <v>1300</v>
      </c>
      <c r="C11" s="615" t="s">
        <v>105</v>
      </c>
      <c r="D11" s="813"/>
      <c r="E11" s="533">
        <v>16588</v>
      </c>
      <c r="F11" s="534" t="s">
        <v>381</v>
      </c>
      <c r="G11" s="56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16" t="s">
        <v>1300</v>
      </c>
      <c r="C12" s="615" t="s">
        <v>105</v>
      </c>
      <c r="D12" s="813"/>
      <c r="E12" s="533">
        <v>20735</v>
      </c>
      <c r="F12" s="534" t="s">
        <v>15</v>
      </c>
      <c r="G12" s="56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16" t="s">
        <v>1300</v>
      </c>
      <c r="C13" s="615" t="s">
        <v>105</v>
      </c>
      <c r="D13" s="813"/>
      <c r="E13" s="533">
        <v>20735</v>
      </c>
      <c r="F13" s="534" t="s">
        <v>382</v>
      </c>
      <c r="G13" s="565">
        <v>18518</v>
      </c>
      <c r="H13" s="536">
        <v>430.32</v>
      </c>
      <c r="I13" s="537">
        <f t="shared" si="0"/>
        <v>507.77760000000001</v>
      </c>
      <c r="J13" s="538">
        <f t="shared" si="1"/>
        <v>9403025.5967999995</v>
      </c>
    </row>
    <row r="14" spans="1:10" ht="33" customHeight="1" x14ac:dyDescent="0.25">
      <c r="A14" s="529" t="s">
        <v>409</v>
      </c>
      <c r="B14" s="616" t="s">
        <v>1300</v>
      </c>
      <c r="C14" s="615" t="s">
        <v>105</v>
      </c>
      <c r="D14" s="813"/>
      <c r="E14" s="533">
        <v>2543</v>
      </c>
      <c r="F14" s="534" t="s">
        <v>383</v>
      </c>
      <c r="G14" s="56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16" t="s">
        <v>1300</v>
      </c>
      <c r="C15" s="615" t="s">
        <v>105</v>
      </c>
      <c r="D15" s="813"/>
      <c r="E15" s="533" t="s">
        <v>1405</v>
      </c>
      <c r="F15" s="534" t="s">
        <v>384</v>
      </c>
      <c r="G15" s="56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16" t="s">
        <v>1300</v>
      </c>
      <c r="C16" s="615" t="s">
        <v>105</v>
      </c>
      <c r="D16" s="813"/>
      <c r="E16" s="533">
        <v>1605</v>
      </c>
      <c r="F16" s="534" t="s">
        <v>385</v>
      </c>
      <c r="G16" s="565">
        <v>1470</v>
      </c>
      <c r="H16" s="536">
        <v>44500</v>
      </c>
      <c r="I16" s="537">
        <f t="shared" si="0"/>
        <v>52510</v>
      </c>
      <c r="J16" s="538">
        <f t="shared" si="1"/>
        <v>77189700</v>
      </c>
    </row>
    <row r="17" spans="1:10" ht="43.5" customHeight="1" thickBot="1" x14ac:dyDescent="0.3">
      <c r="A17" s="529" t="s">
        <v>412</v>
      </c>
      <c r="B17" s="616" t="s">
        <v>1300</v>
      </c>
      <c r="C17" s="615" t="s">
        <v>105</v>
      </c>
      <c r="D17" s="826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16" t="s">
        <v>1241</v>
      </c>
      <c r="C18" s="617" t="s">
        <v>105</v>
      </c>
      <c r="D18" s="834" t="s">
        <v>1330</v>
      </c>
      <c r="E18" s="542"/>
      <c r="F18" s="557" t="s">
        <v>965</v>
      </c>
      <c r="G18" s="564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16" t="s">
        <v>1241</v>
      </c>
      <c r="C19" s="617" t="s">
        <v>105</v>
      </c>
      <c r="D19" s="813"/>
      <c r="E19" s="533"/>
      <c r="F19" s="559" t="s">
        <v>966</v>
      </c>
      <c r="G19" s="565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16" t="s">
        <v>1241</v>
      </c>
      <c r="C20" s="617" t="s">
        <v>105</v>
      </c>
      <c r="D20" s="813"/>
      <c r="E20" s="533"/>
      <c r="F20" s="559" t="s">
        <v>1379</v>
      </c>
      <c r="G20" s="565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16" t="s">
        <v>1241</v>
      </c>
      <c r="C21" s="617" t="s">
        <v>105</v>
      </c>
      <c r="D21" s="813"/>
      <c r="E21" s="533"/>
      <c r="F21" s="559" t="s">
        <v>968</v>
      </c>
      <c r="G21" s="565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16" t="s">
        <v>1241</v>
      </c>
      <c r="C22" s="617" t="s">
        <v>105</v>
      </c>
      <c r="D22" s="813"/>
      <c r="E22" s="533"/>
      <c r="F22" s="559" t="s">
        <v>114</v>
      </c>
      <c r="G22" s="565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16" t="s">
        <v>1241</v>
      </c>
      <c r="C23" s="617" t="s">
        <v>105</v>
      </c>
      <c r="D23" s="813"/>
      <c r="E23" s="533"/>
      <c r="F23" s="559" t="s">
        <v>969</v>
      </c>
      <c r="G23" s="565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16" t="s">
        <v>1241</v>
      </c>
      <c r="C24" s="617" t="s">
        <v>105</v>
      </c>
      <c r="D24" s="813"/>
      <c r="E24" s="533"/>
      <c r="F24" s="559" t="s">
        <v>1018</v>
      </c>
      <c r="G24" s="565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16" t="s">
        <v>1241</v>
      </c>
      <c r="C25" s="617" t="s">
        <v>105</v>
      </c>
      <c r="D25" s="813"/>
      <c r="E25" s="533"/>
      <c r="F25" s="559" t="s">
        <v>973</v>
      </c>
      <c r="G25" s="565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16" t="s">
        <v>1241</v>
      </c>
      <c r="C26" s="617" t="s">
        <v>105</v>
      </c>
      <c r="D26" s="813"/>
      <c r="E26" s="533"/>
      <c r="F26" s="559" t="s">
        <v>134</v>
      </c>
      <c r="G26" s="565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16" t="s">
        <v>1241</v>
      </c>
      <c r="C27" s="617" t="s">
        <v>105</v>
      </c>
      <c r="D27" s="813"/>
      <c r="E27" s="533"/>
      <c r="F27" s="559" t="s">
        <v>136</v>
      </c>
      <c r="G27" s="565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16" t="s">
        <v>1241</v>
      </c>
      <c r="C28" s="617" t="s">
        <v>105</v>
      </c>
      <c r="D28" s="813"/>
      <c r="E28" s="533"/>
      <c r="F28" s="559" t="s">
        <v>974</v>
      </c>
      <c r="G28" s="565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16" t="s">
        <v>1241</v>
      </c>
      <c r="C29" s="617" t="s">
        <v>105</v>
      </c>
      <c r="D29" s="813"/>
      <c r="E29" s="533"/>
      <c r="F29" s="559" t="s">
        <v>140</v>
      </c>
      <c r="G29" s="565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16" t="s">
        <v>1241</v>
      </c>
      <c r="C30" s="617" t="s">
        <v>105</v>
      </c>
      <c r="D30" s="813"/>
      <c r="E30" s="533"/>
      <c r="F30" s="559" t="s">
        <v>142</v>
      </c>
      <c r="G30" s="565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16" t="s">
        <v>1241</v>
      </c>
      <c r="C31" s="617" t="s">
        <v>105</v>
      </c>
      <c r="D31" s="813"/>
      <c r="E31" s="533"/>
      <c r="F31" s="559" t="s">
        <v>144</v>
      </c>
      <c r="G31" s="565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16" t="s">
        <v>1241</v>
      </c>
      <c r="C32" s="617" t="s">
        <v>105</v>
      </c>
      <c r="D32" s="826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16" t="s">
        <v>1300</v>
      </c>
      <c r="C33" s="818" t="s">
        <v>1479</v>
      </c>
      <c r="D33" s="829"/>
      <c r="E33" s="830"/>
      <c r="F33" s="557" t="s">
        <v>228</v>
      </c>
      <c r="G33" s="564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16" t="s">
        <v>1300</v>
      </c>
      <c r="C34" s="812"/>
      <c r="D34" s="819"/>
      <c r="E34" s="831"/>
      <c r="F34" s="559" t="s">
        <v>288</v>
      </c>
      <c r="G34" s="565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16" t="s">
        <v>1300</v>
      </c>
      <c r="C35" s="812"/>
      <c r="D35" s="819"/>
      <c r="E35" s="565"/>
      <c r="F35" s="559" t="s">
        <v>897</v>
      </c>
      <c r="G35" s="565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566" t="s">
        <v>1480</v>
      </c>
      <c r="D36" s="567"/>
      <c r="E36" s="565"/>
      <c r="F36" s="559" t="s">
        <v>234</v>
      </c>
      <c r="G36" s="565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16" t="s">
        <v>1300</v>
      </c>
      <c r="C37" s="815" t="s">
        <v>1481</v>
      </c>
      <c r="D37" s="819"/>
      <c r="E37" s="831"/>
      <c r="F37" s="559" t="s">
        <v>263</v>
      </c>
      <c r="G37" s="565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16" t="s">
        <v>1300</v>
      </c>
      <c r="C38" s="815"/>
      <c r="D38" s="819"/>
      <c r="E38" s="831"/>
      <c r="F38" s="559" t="s">
        <v>286</v>
      </c>
      <c r="G38" s="565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566" t="s">
        <v>1144</v>
      </c>
      <c r="D39" s="567"/>
      <c r="E39" s="565"/>
      <c r="F39" s="559" t="s">
        <v>266</v>
      </c>
      <c r="G39" s="565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566" t="s">
        <v>209</v>
      </c>
      <c r="D40" s="549" t="s">
        <v>1345</v>
      </c>
      <c r="E40" s="533" t="s">
        <v>512</v>
      </c>
      <c r="F40" s="534" t="s">
        <v>399</v>
      </c>
      <c r="G40" s="565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16" t="s">
        <v>1403</v>
      </c>
      <c r="C41" s="615" t="s">
        <v>186</v>
      </c>
      <c r="D41" s="813" t="s">
        <v>1335</v>
      </c>
      <c r="E41" s="533" t="s">
        <v>1461</v>
      </c>
      <c r="F41" s="534" t="s">
        <v>390</v>
      </c>
      <c r="G41" s="565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16" t="s">
        <v>1403</v>
      </c>
      <c r="C42" s="615" t="s">
        <v>186</v>
      </c>
      <c r="D42" s="813"/>
      <c r="E42" s="533" t="s">
        <v>1461</v>
      </c>
      <c r="F42" s="534" t="s">
        <v>391</v>
      </c>
      <c r="G42" s="565">
        <v>254</v>
      </c>
      <c r="H42" s="536">
        <v>20273.54</v>
      </c>
      <c r="I42" s="537">
        <f t="shared" si="0"/>
        <v>23922.7772</v>
      </c>
      <c r="J42" s="538">
        <f t="shared" si="1"/>
        <v>6076385.4088000003</v>
      </c>
    </row>
    <row r="43" spans="1:10" ht="36" x14ac:dyDescent="0.25">
      <c r="A43" s="529" t="s">
        <v>438</v>
      </c>
      <c r="B43" s="616" t="s">
        <v>1403</v>
      </c>
      <c r="C43" s="615" t="s">
        <v>186</v>
      </c>
      <c r="D43" s="813"/>
      <c r="E43" s="533" t="s">
        <v>1461</v>
      </c>
      <c r="F43" s="534" t="s">
        <v>392</v>
      </c>
      <c r="G43" s="565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16" t="s">
        <v>1403</v>
      </c>
      <c r="C44" s="615" t="s">
        <v>186</v>
      </c>
      <c r="D44" s="813"/>
      <c r="E44" s="533" t="s">
        <v>1462</v>
      </c>
      <c r="F44" s="534" t="s">
        <v>393</v>
      </c>
      <c r="G44" s="565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16" t="s">
        <v>1403</v>
      </c>
      <c r="C45" s="615" t="s">
        <v>186</v>
      </c>
      <c r="D45" s="813"/>
      <c r="E45" s="533" t="s">
        <v>1463</v>
      </c>
      <c r="F45" s="534" t="s">
        <v>30</v>
      </c>
      <c r="G45" s="565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16" t="s">
        <v>1403</v>
      </c>
      <c r="C46" s="615" t="s">
        <v>186</v>
      </c>
      <c r="D46" s="813"/>
      <c r="E46" s="533" t="s">
        <v>1464</v>
      </c>
      <c r="F46" s="534" t="s">
        <v>394</v>
      </c>
      <c r="G46" s="565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16" t="s">
        <v>1403</v>
      </c>
      <c r="C47" s="615" t="s">
        <v>186</v>
      </c>
      <c r="D47" s="813"/>
      <c r="E47" s="533" t="s">
        <v>1464</v>
      </c>
      <c r="F47" s="534" t="s">
        <v>395</v>
      </c>
      <c r="G47" s="565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16" t="s">
        <v>1403</v>
      </c>
      <c r="C48" s="615" t="s">
        <v>186</v>
      </c>
      <c r="D48" s="813"/>
      <c r="E48" s="533" t="s">
        <v>1462</v>
      </c>
      <c r="F48" s="534" t="s">
        <v>396</v>
      </c>
      <c r="G48" s="565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16" t="s">
        <v>1403</v>
      </c>
      <c r="C49" s="615" t="s">
        <v>186</v>
      </c>
      <c r="D49" s="813"/>
      <c r="E49" s="533" t="s">
        <v>1462</v>
      </c>
      <c r="F49" s="534" t="s">
        <v>397</v>
      </c>
      <c r="G49" s="565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16" t="s">
        <v>1403</v>
      </c>
      <c r="C50" s="615" t="s">
        <v>186</v>
      </c>
      <c r="D50" s="813" t="s">
        <v>1335</v>
      </c>
      <c r="E50" s="533"/>
      <c r="F50" s="559" t="s">
        <v>1010</v>
      </c>
      <c r="G50" s="565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16" t="s">
        <v>1403</v>
      </c>
      <c r="C51" s="615" t="s">
        <v>186</v>
      </c>
      <c r="D51" s="813"/>
      <c r="E51" s="533"/>
      <c r="F51" s="559" t="s">
        <v>189</v>
      </c>
      <c r="G51" s="565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16" t="s">
        <v>1403</v>
      </c>
      <c r="C52" s="615" t="s">
        <v>186</v>
      </c>
      <c r="D52" s="813"/>
      <c r="E52" s="533"/>
      <c r="F52" s="559" t="s">
        <v>1011</v>
      </c>
      <c r="G52" s="565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16" t="s">
        <v>1403</v>
      </c>
      <c r="C53" s="615" t="s">
        <v>186</v>
      </c>
      <c r="D53" s="813"/>
      <c r="E53" s="533"/>
      <c r="F53" s="559" t="s">
        <v>1012</v>
      </c>
      <c r="G53" s="565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16" t="s">
        <v>1403</v>
      </c>
      <c r="C54" s="615" t="s">
        <v>186</v>
      </c>
      <c r="D54" s="813"/>
      <c r="E54" s="533"/>
      <c r="F54" s="559" t="s">
        <v>1013</v>
      </c>
      <c r="G54" s="565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16" t="s">
        <v>1403</v>
      </c>
      <c r="C55" s="615" t="s">
        <v>186</v>
      </c>
      <c r="D55" s="813"/>
      <c r="E55" s="533"/>
      <c r="F55" s="559" t="s">
        <v>197</v>
      </c>
      <c r="G55" s="565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16" t="s">
        <v>1403</v>
      </c>
      <c r="C56" s="615" t="s">
        <v>186</v>
      </c>
      <c r="D56" s="813"/>
      <c r="E56" s="533"/>
      <c r="F56" s="559" t="s">
        <v>1014</v>
      </c>
      <c r="G56" s="565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16" t="s">
        <v>1403</v>
      </c>
      <c r="C57" s="615" t="s">
        <v>186</v>
      </c>
      <c r="D57" s="813"/>
      <c r="E57" s="533"/>
      <c r="F57" s="559" t="s">
        <v>1015</v>
      </c>
      <c r="G57" s="565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16" t="s">
        <v>1403</v>
      </c>
      <c r="C58" s="615" t="s">
        <v>186</v>
      </c>
      <c r="D58" s="826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16" t="s">
        <v>1403</v>
      </c>
      <c r="C59" s="615" t="s">
        <v>995</v>
      </c>
      <c r="D59" s="821" t="s">
        <v>1338</v>
      </c>
      <c r="E59" s="570" t="s">
        <v>1465</v>
      </c>
      <c r="F59" s="571" t="s">
        <v>386</v>
      </c>
      <c r="G59" s="572">
        <v>2558</v>
      </c>
      <c r="H59" s="573">
        <v>35377.5</v>
      </c>
      <c r="I59" s="574">
        <f t="shared" si="0"/>
        <v>41745.449999999997</v>
      </c>
      <c r="J59" s="575">
        <f t="shared" si="1"/>
        <v>106784861.09999999</v>
      </c>
    </row>
    <row r="60" spans="1:10" ht="33" customHeight="1" x14ac:dyDescent="0.25">
      <c r="A60" s="529" t="s">
        <v>455</v>
      </c>
      <c r="B60" s="616" t="s">
        <v>1403</v>
      </c>
      <c r="C60" s="615" t="s">
        <v>995</v>
      </c>
      <c r="D60" s="813"/>
      <c r="E60" s="533" t="s">
        <v>1466</v>
      </c>
      <c r="F60" s="534" t="s">
        <v>30</v>
      </c>
      <c r="G60" s="565">
        <v>10907</v>
      </c>
      <c r="H60" s="536">
        <v>6612.7</v>
      </c>
      <c r="I60" s="537">
        <f t="shared" si="0"/>
        <v>7802.9859999999999</v>
      </c>
      <c r="J60" s="538">
        <f t="shared" si="1"/>
        <v>85107168.302000001</v>
      </c>
    </row>
    <row r="61" spans="1:10" ht="36" x14ac:dyDescent="0.25">
      <c r="A61" s="529" t="s">
        <v>456</v>
      </c>
      <c r="B61" s="616" t="s">
        <v>1403</v>
      </c>
      <c r="C61" s="615" t="s">
        <v>995</v>
      </c>
      <c r="D61" s="813"/>
      <c r="E61" s="533" t="s">
        <v>1467</v>
      </c>
      <c r="F61" s="534" t="s">
        <v>387</v>
      </c>
      <c r="G61" s="565">
        <v>13476</v>
      </c>
      <c r="H61" s="536">
        <v>5113.05</v>
      </c>
      <c r="I61" s="537">
        <f t="shared" si="0"/>
        <v>6033.3990000000003</v>
      </c>
      <c r="J61" s="538">
        <f t="shared" si="1"/>
        <v>81306084.92400001</v>
      </c>
    </row>
    <row r="62" spans="1:10" ht="36" x14ac:dyDescent="0.25">
      <c r="A62" s="529" t="s">
        <v>457</v>
      </c>
      <c r="B62" s="616" t="s">
        <v>1403</v>
      </c>
      <c r="C62" s="615" t="s">
        <v>995</v>
      </c>
      <c r="D62" s="813"/>
      <c r="E62" s="533" t="s">
        <v>1467</v>
      </c>
      <c r="F62" s="534" t="s">
        <v>382</v>
      </c>
      <c r="G62" s="565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16" t="s">
        <v>1403</v>
      </c>
      <c r="C63" s="615" t="s">
        <v>995</v>
      </c>
      <c r="D63" s="813"/>
      <c r="E63" s="533" t="s">
        <v>1468</v>
      </c>
      <c r="F63" s="534" t="s">
        <v>388</v>
      </c>
      <c r="G63" s="565">
        <v>1441</v>
      </c>
      <c r="H63" s="536">
        <v>1499.65</v>
      </c>
      <c r="I63" s="537">
        <f t="shared" si="0"/>
        <v>1769.587</v>
      </c>
      <c r="J63" s="538">
        <f t="shared" si="1"/>
        <v>2549974.8670000001</v>
      </c>
    </row>
    <row r="64" spans="1:10" ht="36" x14ac:dyDescent="0.25">
      <c r="A64" s="529" t="s">
        <v>459</v>
      </c>
      <c r="B64" s="616" t="s">
        <v>1403</v>
      </c>
      <c r="C64" s="615" t="s">
        <v>995</v>
      </c>
      <c r="D64" s="813"/>
      <c r="E64" s="533">
        <v>100</v>
      </c>
      <c r="F64" s="534" t="s">
        <v>389</v>
      </c>
      <c r="G64" s="565">
        <v>9</v>
      </c>
      <c r="H64" s="536">
        <v>21805</v>
      </c>
      <c r="I64" s="537">
        <f t="shared" si="0"/>
        <v>25729.9</v>
      </c>
      <c r="J64" s="538">
        <f t="shared" si="1"/>
        <v>231569.1</v>
      </c>
    </row>
    <row r="65" spans="1:10" ht="36" x14ac:dyDescent="0.25">
      <c r="A65" s="529" t="s">
        <v>460</v>
      </c>
      <c r="B65" s="616" t="s">
        <v>1403</v>
      </c>
      <c r="C65" s="615" t="s">
        <v>995</v>
      </c>
      <c r="D65" s="813"/>
      <c r="E65" s="533" t="s">
        <v>1461</v>
      </c>
      <c r="F65" s="534" t="s">
        <v>40</v>
      </c>
      <c r="G65" s="565">
        <v>530</v>
      </c>
      <c r="H65" s="536">
        <v>35939.01</v>
      </c>
      <c r="I65" s="537">
        <f t="shared" si="0"/>
        <v>42408.031800000004</v>
      </c>
      <c r="J65" s="538">
        <f t="shared" si="1"/>
        <v>22476256.854000002</v>
      </c>
    </row>
    <row r="66" spans="1:10" ht="36" x14ac:dyDescent="0.25">
      <c r="A66" s="529" t="s">
        <v>461</v>
      </c>
      <c r="B66" s="616" t="s">
        <v>1403</v>
      </c>
      <c r="C66" s="615" t="s">
        <v>995</v>
      </c>
      <c r="D66" s="813"/>
      <c r="E66" s="533" t="s">
        <v>502</v>
      </c>
      <c r="F66" s="534" t="s">
        <v>42</v>
      </c>
      <c r="G66" s="565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16" t="s">
        <v>1403</v>
      </c>
      <c r="C67" s="615" t="s">
        <v>995</v>
      </c>
      <c r="D67" s="813"/>
      <c r="E67" s="533" t="s">
        <v>502</v>
      </c>
      <c r="F67" s="534" t="s">
        <v>44</v>
      </c>
      <c r="G67" s="565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16" t="s">
        <v>1403</v>
      </c>
      <c r="C68" s="615" t="s">
        <v>1337</v>
      </c>
      <c r="D68" s="813" t="s">
        <v>1338</v>
      </c>
      <c r="E68" s="533">
        <v>372</v>
      </c>
      <c r="F68" s="559" t="s">
        <v>149</v>
      </c>
      <c r="G68" s="565">
        <v>42</v>
      </c>
      <c r="H68" s="560">
        <v>67</v>
      </c>
      <c r="I68" s="537">
        <f t="shared" si="0"/>
        <v>79.06</v>
      </c>
      <c r="J68" s="538">
        <f t="shared" si="1"/>
        <v>3320.52</v>
      </c>
    </row>
    <row r="69" spans="1:10" ht="36" x14ac:dyDescent="0.25">
      <c r="A69" s="529" t="s">
        <v>464</v>
      </c>
      <c r="B69" s="616" t="s">
        <v>1403</v>
      </c>
      <c r="C69" s="615" t="s">
        <v>1337</v>
      </c>
      <c r="D69" s="813"/>
      <c r="E69" s="533">
        <v>372</v>
      </c>
      <c r="F69" s="559" t="s">
        <v>151</v>
      </c>
      <c r="G69" s="565">
        <v>45</v>
      </c>
      <c r="H69" s="560">
        <v>65</v>
      </c>
      <c r="I69" s="537">
        <f t="shared" si="0"/>
        <v>76.7</v>
      </c>
      <c r="J69" s="538">
        <f t="shared" si="1"/>
        <v>3451.5</v>
      </c>
    </row>
    <row r="70" spans="1:10" ht="36" x14ac:dyDescent="0.25">
      <c r="A70" s="529" t="s">
        <v>465</v>
      </c>
      <c r="B70" s="616" t="s">
        <v>1403</v>
      </c>
      <c r="C70" s="615" t="s">
        <v>1337</v>
      </c>
      <c r="D70" s="813"/>
      <c r="E70" s="533"/>
      <c r="F70" s="559" t="s">
        <v>1380</v>
      </c>
      <c r="G70" s="565">
        <v>911</v>
      </c>
      <c r="H70" s="560">
        <v>47</v>
      </c>
      <c r="I70" s="537">
        <f t="shared" si="0"/>
        <v>55.46</v>
      </c>
      <c r="J70" s="538">
        <f t="shared" si="1"/>
        <v>50524.06</v>
      </c>
    </row>
    <row r="71" spans="1:10" ht="36" x14ac:dyDescent="0.25">
      <c r="A71" s="529" t="s">
        <v>466</v>
      </c>
      <c r="B71" s="616" t="s">
        <v>1403</v>
      </c>
      <c r="C71" s="615" t="s">
        <v>1337</v>
      </c>
      <c r="D71" s="813"/>
      <c r="E71" s="533">
        <v>372</v>
      </c>
      <c r="F71" s="559" t="s">
        <v>152</v>
      </c>
      <c r="G71" s="565">
        <v>101</v>
      </c>
      <c r="H71" s="560">
        <v>9100</v>
      </c>
      <c r="I71" s="537">
        <f t="shared" si="0"/>
        <v>10738</v>
      </c>
      <c r="J71" s="538">
        <f t="shared" si="1"/>
        <v>1084538</v>
      </c>
    </row>
    <row r="72" spans="1:10" ht="36" x14ac:dyDescent="0.25">
      <c r="A72" s="529" t="s">
        <v>467</v>
      </c>
      <c r="B72" s="616" t="s">
        <v>1403</v>
      </c>
      <c r="C72" s="615" t="s">
        <v>1337</v>
      </c>
      <c r="D72" s="813"/>
      <c r="E72" s="533"/>
      <c r="F72" s="559" t="s">
        <v>976</v>
      </c>
      <c r="G72" s="565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16" t="s">
        <v>1403</v>
      </c>
      <c r="C73" s="615" t="s">
        <v>1337</v>
      </c>
      <c r="D73" s="813"/>
      <c r="E73" s="533"/>
      <c r="F73" s="559" t="s">
        <v>162</v>
      </c>
      <c r="G73" s="565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16" t="s">
        <v>1403</v>
      </c>
      <c r="C74" s="615" t="s">
        <v>1337</v>
      </c>
      <c r="D74" s="813"/>
      <c r="E74" s="533"/>
      <c r="F74" s="559" t="s">
        <v>164</v>
      </c>
      <c r="G74" s="565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16" t="s">
        <v>1403</v>
      </c>
      <c r="C75" s="615" t="s">
        <v>1337</v>
      </c>
      <c r="D75" s="813"/>
      <c r="E75" s="533"/>
      <c r="F75" s="559" t="s">
        <v>978</v>
      </c>
      <c r="G75" s="565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16" t="s">
        <v>1403</v>
      </c>
      <c r="C76" s="615" t="s">
        <v>1337</v>
      </c>
      <c r="D76" s="813"/>
      <c r="E76" s="533"/>
      <c r="F76" s="559" t="s">
        <v>172</v>
      </c>
      <c r="G76" s="565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16" t="s">
        <v>1403</v>
      </c>
      <c r="C77" s="615" t="s">
        <v>1337</v>
      </c>
      <c r="D77" s="813"/>
      <c r="E77" s="533"/>
      <c r="F77" s="559" t="s">
        <v>174</v>
      </c>
      <c r="G77" s="565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16" t="s">
        <v>1403</v>
      </c>
      <c r="C78" s="615" t="s">
        <v>1337</v>
      </c>
      <c r="D78" s="813"/>
      <c r="E78" s="533"/>
      <c r="F78" s="559" t="s">
        <v>979</v>
      </c>
      <c r="G78" s="565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16" t="s">
        <v>1403</v>
      </c>
      <c r="C79" s="615" t="s">
        <v>1337</v>
      </c>
      <c r="D79" s="813"/>
      <c r="E79" s="533"/>
      <c r="F79" s="559" t="s">
        <v>178</v>
      </c>
      <c r="G79" s="565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16" t="s">
        <v>1403</v>
      </c>
      <c r="C80" s="615" t="s">
        <v>1337</v>
      </c>
      <c r="D80" s="813"/>
      <c r="E80" s="533"/>
      <c r="F80" s="559" t="s">
        <v>980</v>
      </c>
      <c r="G80" s="565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16" t="s">
        <v>1403</v>
      </c>
      <c r="C81" s="615" t="s">
        <v>1337</v>
      </c>
      <c r="D81" s="813"/>
      <c r="E81" s="533"/>
      <c r="F81" s="559" t="s">
        <v>981</v>
      </c>
      <c r="G81" s="565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16" t="s">
        <v>1403</v>
      </c>
      <c r="C82" s="615" t="s">
        <v>1337</v>
      </c>
      <c r="D82" s="813"/>
      <c r="E82" s="533"/>
      <c r="F82" s="559" t="s">
        <v>982</v>
      </c>
      <c r="G82" s="565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16" t="s">
        <v>1403</v>
      </c>
      <c r="C83" s="630" t="s">
        <v>1093</v>
      </c>
      <c r="D83" s="813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16" t="s">
        <v>1403</v>
      </c>
      <c r="C84" s="630" t="s">
        <v>1093</v>
      </c>
      <c r="D84" s="813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16" t="s">
        <v>1403</v>
      </c>
      <c r="C85" s="630" t="s">
        <v>1095</v>
      </c>
      <c r="D85" s="816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16" t="s">
        <v>1403</v>
      </c>
      <c r="C86" s="630" t="s">
        <v>1096</v>
      </c>
      <c r="D86" s="817"/>
      <c r="E86" s="533" t="s">
        <v>426</v>
      </c>
      <c r="F86" s="585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16" t="s">
        <v>1403</v>
      </c>
      <c r="C87" s="630" t="s">
        <v>1096</v>
      </c>
      <c r="D87" s="817"/>
      <c r="E87" s="533" t="s">
        <v>404</v>
      </c>
      <c r="F87" s="585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16" t="s">
        <v>1403</v>
      </c>
      <c r="C88" s="630" t="s">
        <v>1096</v>
      </c>
      <c r="D88" s="817"/>
      <c r="E88" s="533" t="s">
        <v>407</v>
      </c>
      <c r="F88" s="585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16" t="s">
        <v>1403</v>
      </c>
      <c r="C89" s="630" t="s">
        <v>1096</v>
      </c>
      <c r="D89" s="818"/>
      <c r="E89" s="533">
        <v>1</v>
      </c>
      <c r="F89" s="619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16" t="s">
        <v>1403</v>
      </c>
      <c r="C90" s="548" t="s">
        <v>1339</v>
      </c>
      <c r="D90" s="549" t="s">
        <v>1335</v>
      </c>
      <c r="E90" s="533"/>
      <c r="F90" s="559" t="s">
        <v>1231</v>
      </c>
      <c r="G90" s="565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20" t="s">
        <v>1299</v>
      </c>
      <c r="C91" s="615" t="s">
        <v>996</v>
      </c>
      <c r="D91" s="820"/>
      <c r="E91" s="533" t="s">
        <v>522</v>
      </c>
      <c r="F91" s="534" t="s">
        <v>1489</v>
      </c>
      <c r="G91" s="565">
        <v>51</v>
      </c>
      <c r="H91" s="560">
        <v>50775.05</v>
      </c>
      <c r="I91" s="537">
        <f t="shared" si="2"/>
        <v>59914.559000000001</v>
      </c>
      <c r="J91" s="538">
        <f t="shared" si="3"/>
        <v>3055642.5090000001</v>
      </c>
    </row>
    <row r="92" spans="1:10" x14ac:dyDescent="0.25">
      <c r="A92" s="529" t="s">
        <v>487</v>
      </c>
      <c r="B92" s="821"/>
      <c r="C92" s="615" t="s">
        <v>996</v>
      </c>
      <c r="D92" s="821"/>
      <c r="E92" s="533" t="s">
        <v>412</v>
      </c>
      <c r="F92" s="534" t="s">
        <v>962</v>
      </c>
      <c r="G92" s="565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16" t="s">
        <v>1293</v>
      </c>
      <c r="C93" s="617" t="s">
        <v>84</v>
      </c>
      <c r="D93" s="813" t="s">
        <v>1334</v>
      </c>
      <c r="E93" s="533" t="s">
        <v>404</v>
      </c>
      <c r="F93" s="559" t="s">
        <v>814</v>
      </c>
      <c r="G93" s="565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16" t="s">
        <v>1293</v>
      </c>
      <c r="C94" s="617" t="s">
        <v>84</v>
      </c>
      <c r="D94" s="813"/>
      <c r="E94" s="533"/>
      <c r="F94" s="559" t="s">
        <v>1477</v>
      </c>
      <c r="G94" s="565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16" t="s">
        <v>1293</v>
      </c>
      <c r="C95" s="617" t="s">
        <v>84</v>
      </c>
      <c r="D95" s="813"/>
      <c r="E95" s="533" t="s">
        <v>403</v>
      </c>
      <c r="F95" s="559" t="s">
        <v>815</v>
      </c>
      <c r="G95" s="565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16" t="s">
        <v>1257</v>
      </c>
      <c r="C96" s="548" t="s">
        <v>1001</v>
      </c>
      <c r="D96" s="549"/>
      <c r="E96" s="533" t="s">
        <v>403</v>
      </c>
      <c r="F96" s="559" t="s">
        <v>817</v>
      </c>
      <c r="G96" s="565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16" t="s">
        <v>1469</v>
      </c>
      <c r="C97" s="566" t="s">
        <v>955</v>
      </c>
      <c r="D97" s="549" t="s">
        <v>1346</v>
      </c>
      <c r="E97" s="533"/>
      <c r="F97" s="559" t="s">
        <v>1472</v>
      </c>
      <c r="G97" s="565">
        <v>389</v>
      </c>
      <c r="H97" s="560">
        <v>34239.15</v>
      </c>
      <c r="I97" s="537">
        <f t="shared" si="2"/>
        <v>40402.197</v>
      </c>
      <c r="J97" s="538">
        <f t="shared" si="3"/>
        <v>15716454.632999999</v>
      </c>
    </row>
    <row r="98" spans="1:10" ht="91.5" customHeight="1" x14ac:dyDescent="0.25">
      <c r="A98" s="529" t="s">
        <v>493</v>
      </c>
      <c r="B98" s="616" t="s">
        <v>1347</v>
      </c>
      <c r="C98" s="615" t="s">
        <v>1348</v>
      </c>
      <c r="D98" s="813" t="s">
        <v>1346</v>
      </c>
      <c r="E98" s="533" t="s">
        <v>1442</v>
      </c>
      <c r="F98" s="559" t="s">
        <v>358</v>
      </c>
      <c r="G98" s="580">
        <v>122</v>
      </c>
      <c r="H98" s="560">
        <v>23925</v>
      </c>
      <c r="I98" s="537">
        <f t="shared" si="2"/>
        <v>28231.5</v>
      </c>
      <c r="J98" s="538">
        <f t="shared" si="3"/>
        <v>3444243</v>
      </c>
    </row>
    <row r="99" spans="1:10" ht="36" x14ac:dyDescent="0.25">
      <c r="A99" s="529" t="s">
        <v>494</v>
      </c>
      <c r="B99" s="616" t="s">
        <v>1347</v>
      </c>
      <c r="C99" s="615" t="s">
        <v>1348</v>
      </c>
      <c r="D99" s="813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ht="36" x14ac:dyDescent="0.25">
      <c r="A100" s="529" t="s">
        <v>495</v>
      </c>
      <c r="B100" s="616" t="s">
        <v>1347</v>
      </c>
      <c r="C100" s="615" t="s">
        <v>1348</v>
      </c>
      <c r="D100" s="813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16" t="s">
        <v>1347</v>
      </c>
      <c r="C101" s="615" t="s">
        <v>1348</v>
      </c>
      <c r="D101" s="813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616" t="s">
        <v>1295</v>
      </c>
      <c r="C102" s="617" t="s">
        <v>1051</v>
      </c>
      <c r="D102" s="813" t="s">
        <v>1346</v>
      </c>
      <c r="E102" s="533" t="s">
        <v>1446</v>
      </c>
      <c r="F102" s="559" t="s">
        <v>1471</v>
      </c>
      <c r="G102" s="565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616" t="s">
        <v>1295</v>
      </c>
      <c r="C103" s="617" t="s">
        <v>1051</v>
      </c>
      <c r="D103" s="813"/>
      <c r="E103" s="533" t="s">
        <v>1445</v>
      </c>
      <c r="F103" s="559" t="s">
        <v>1474</v>
      </c>
      <c r="G103" s="565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16" t="s">
        <v>1296</v>
      </c>
      <c r="C104" s="615" t="s">
        <v>93</v>
      </c>
      <c r="D104" s="813" t="s">
        <v>1346</v>
      </c>
      <c r="E104" s="533" t="s">
        <v>1447</v>
      </c>
      <c r="F104" s="559" t="s">
        <v>1475</v>
      </c>
      <c r="G104" s="565">
        <v>3395</v>
      </c>
      <c r="H104" s="560">
        <v>7336.8</v>
      </c>
      <c r="I104" s="537">
        <f t="shared" si="2"/>
        <v>8657.4240000000009</v>
      </c>
      <c r="J104" s="538">
        <f t="shared" si="3"/>
        <v>29391954.480000004</v>
      </c>
    </row>
    <row r="105" spans="1:10" ht="50.25" customHeight="1" x14ac:dyDescent="0.25">
      <c r="A105" s="529" t="s">
        <v>500</v>
      </c>
      <c r="B105" s="616" t="s">
        <v>1296</v>
      </c>
      <c r="C105" s="615" t="s">
        <v>93</v>
      </c>
      <c r="D105" s="813"/>
      <c r="E105" s="533" t="s">
        <v>1448</v>
      </c>
      <c r="F105" s="559" t="s">
        <v>1476</v>
      </c>
      <c r="G105" s="565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54.75" customHeight="1" x14ac:dyDescent="0.25">
      <c r="A106" s="529" t="s">
        <v>501</v>
      </c>
      <c r="B106" s="616" t="s">
        <v>1298</v>
      </c>
      <c r="C106" s="615" t="s">
        <v>1343</v>
      </c>
      <c r="D106" s="813" t="s">
        <v>1344</v>
      </c>
      <c r="E106" s="533"/>
      <c r="F106" s="559" t="s">
        <v>820</v>
      </c>
      <c r="G106" s="565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16" t="s">
        <v>1298</v>
      </c>
      <c r="C107" s="615" t="s">
        <v>1343</v>
      </c>
      <c r="D107" s="813"/>
      <c r="E107" s="533"/>
      <c r="F107" s="559" t="s">
        <v>821</v>
      </c>
      <c r="G107" s="565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16" t="s">
        <v>1298</v>
      </c>
      <c r="C108" s="615" t="s">
        <v>1343</v>
      </c>
      <c r="D108" s="813"/>
      <c r="E108" s="533"/>
      <c r="F108" s="559" t="s">
        <v>822</v>
      </c>
      <c r="G108" s="565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16" t="s">
        <v>1298</v>
      </c>
      <c r="C109" s="559" t="s">
        <v>1355</v>
      </c>
      <c r="D109" s="813" t="s">
        <v>1349</v>
      </c>
      <c r="E109" s="533"/>
      <c r="F109" s="559" t="s">
        <v>1384</v>
      </c>
      <c r="G109" s="565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16" t="s">
        <v>1298</v>
      </c>
      <c r="C110" s="559" t="s">
        <v>1355</v>
      </c>
      <c r="D110" s="813"/>
      <c r="E110" s="533"/>
      <c r="F110" s="559" t="s">
        <v>1385</v>
      </c>
      <c r="G110" s="565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16" t="s">
        <v>1298</v>
      </c>
      <c r="C111" s="559" t="s">
        <v>1355</v>
      </c>
      <c r="D111" s="813"/>
      <c r="E111" s="533"/>
      <c r="F111" s="559" t="s">
        <v>1386</v>
      </c>
      <c r="G111" s="565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16" t="s">
        <v>1298</v>
      </c>
      <c r="C112" s="559" t="s">
        <v>1355</v>
      </c>
      <c r="D112" s="813"/>
      <c r="E112" s="533"/>
      <c r="F112" s="559" t="s">
        <v>1387</v>
      </c>
      <c r="G112" s="565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16" t="s">
        <v>1298</v>
      </c>
      <c r="C113" s="559" t="s">
        <v>1355</v>
      </c>
      <c r="D113" s="813"/>
      <c r="E113" s="533"/>
      <c r="F113" s="559" t="s">
        <v>1388</v>
      </c>
      <c r="G113" s="565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16" t="s">
        <v>1298</v>
      </c>
      <c r="C114" s="630" t="s">
        <v>1230</v>
      </c>
      <c r="D114" s="819"/>
      <c r="E114" s="565"/>
      <c r="F114" s="559" t="s">
        <v>1256</v>
      </c>
      <c r="G114" s="565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16" t="s">
        <v>1298</v>
      </c>
      <c r="C115" s="630" t="s">
        <v>1230</v>
      </c>
      <c r="D115" s="819"/>
      <c r="E115" s="565"/>
      <c r="F115" s="559" t="s">
        <v>1255</v>
      </c>
      <c r="G115" s="565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813" t="s">
        <v>1297</v>
      </c>
      <c r="C116" s="615" t="s">
        <v>1350</v>
      </c>
      <c r="D116" s="813" t="s">
        <v>1349</v>
      </c>
      <c r="E116" s="533"/>
      <c r="F116" s="559" t="s">
        <v>1381</v>
      </c>
      <c r="G116" s="565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813"/>
      <c r="C117" s="615" t="s">
        <v>1350</v>
      </c>
      <c r="D117" s="813"/>
      <c r="E117" s="533"/>
      <c r="F117" s="559" t="s">
        <v>1382</v>
      </c>
      <c r="G117" s="565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813"/>
      <c r="C118" s="615" t="s">
        <v>1350</v>
      </c>
      <c r="D118" s="813"/>
      <c r="E118" s="533"/>
      <c r="F118" s="559" t="s">
        <v>1383</v>
      </c>
      <c r="G118" s="565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16" t="s">
        <v>1304</v>
      </c>
      <c r="C119" s="548" t="s">
        <v>1358</v>
      </c>
      <c r="D119" s="549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16" t="s">
        <v>1127</v>
      </c>
      <c r="C120" s="615" t="s">
        <v>1342</v>
      </c>
      <c r="D120" s="813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16" t="s">
        <v>1127</v>
      </c>
      <c r="C121" s="615" t="s">
        <v>1342</v>
      </c>
      <c r="D121" s="813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16" t="s">
        <v>1127</v>
      </c>
      <c r="C122" s="615" t="s">
        <v>1342</v>
      </c>
      <c r="D122" s="813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16" t="s">
        <v>1127</v>
      </c>
      <c r="C123" s="615" t="s">
        <v>1342</v>
      </c>
      <c r="D123" s="813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16" t="s">
        <v>1127</v>
      </c>
      <c r="C124" s="615" t="s">
        <v>1342</v>
      </c>
      <c r="D124" s="813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16" t="s">
        <v>1127</v>
      </c>
      <c r="C125" s="615" t="s">
        <v>1342</v>
      </c>
      <c r="D125" s="813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16" t="s">
        <v>1127</v>
      </c>
      <c r="C126" s="615" t="s">
        <v>1342</v>
      </c>
      <c r="D126" s="813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16" t="s">
        <v>1127</v>
      </c>
      <c r="C127" s="615" t="s">
        <v>1342</v>
      </c>
      <c r="D127" s="813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16" t="s">
        <v>1127</v>
      </c>
      <c r="C128" s="615" t="s">
        <v>1342</v>
      </c>
      <c r="D128" s="813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16" t="s">
        <v>1127</v>
      </c>
      <c r="C129" s="615" t="s">
        <v>1342</v>
      </c>
      <c r="D129" s="813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16" t="s">
        <v>1127</v>
      </c>
      <c r="C130" s="615" t="s">
        <v>1342</v>
      </c>
      <c r="D130" s="813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16" t="s">
        <v>1127</v>
      </c>
      <c r="C131" s="615" t="s">
        <v>1342</v>
      </c>
      <c r="D131" s="813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16" t="s">
        <v>1127</v>
      </c>
      <c r="C132" s="615" t="s">
        <v>1342</v>
      </c>
      <c r="D132" s="813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16" t="s">
        <v>1127</v>
      </c>
      <c r="C133" s="615" t="s">
        <v>1342</v>
      </c>
      <c r="D133" s="813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16" t="s">
        <v>1127</v>
      </c>
      <c r="C134" s="615" t="s">
        <v>1342</v>
      </c>
      <c r="D134" s="813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16" t="s">
        <v>1127</v>
      </c>
      <c r="C135" s="615" t="s">
        <v>1342</v>
      </c>
      <c r="D135" s="813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16" t="s">
        <v>1306</v>
      </c>
      <c r="C136" s="617" t="s">
        <v>1354</v>
      </c>
      <c r="D136" s="813" t="s">
        <v>1353</v>
      </c>
      <c r="E136" s="533"/>
      <c r="F136" s="559" t="s">
        <v>1389</v>
      </c>
      <c r="G136" s="565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16" t="s">
        <v>1306</v>
      </c>
      <c r="C137" s="617" t="s">
        <v>1354</v>
      </c>
      <c r="D137" s="813"/>
      <c r="E137" s="533"/>
      <c r="F137" s="559" t="s">
        <v>1390</v>
      </c>
      <c r="G137" s="565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16" t="s">
        <v>1306</v>
      </c>
      <c r="C138" s="617" t="s">
        <v>1354</v>
      </c>
      <c r="D138" s="813"/>
      <c r="E138" s="533"/>
      <c r="F138" s="559" t="s">
        <v>1391</v>
      </c>
      <c r="G138" s="565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16" t="s">
        <v>1306</v>
      </c>
      <c r="C139" s="617" t="s">
        <v>1354</v>
      </c>
      <c r="D139" s="813"/>
      <c r="E139" s="533"/>
      <c r="F139" s="559" t="s">
        <v>1392</v>
      </c>
      <c r="G139" s="565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16" t="s">
        <v>1306</v>
      </c>
      <c r="C140" s="617" t="s">
        <v>1354</v>
      </c>
      <c r="D140" s="813"/>
      <c r="E140" s="533"/>
      <c r="F140" s="559" t="s">
        <v>1393</v>
      </c>
      <c r="G140" s="565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16" t="s">
        <v>1306</v>
      </c>
      <c r="C141" s="617" t="s">
        <v>1354</v>
      </c>
      <c r="D141" s="813"/>
      <c r="E141" s="533"/>
      <c r="F141" s="559" t="s">
        <v>1394</v>
      </c>
      <c r="G141" s="565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16" t="s">
        <v>1306</v>
      </c>
      <c r="C142" s="617" t="s">
        <v>1354</v>
      </c>
      <c r="D142" s="813"/>
      <c r="E142" s="533"/>
      <c r="F142" s="559" t="s">
        <v>1395</v>
      </c>
      <c r="G142" s="565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16" t="s">
        <v>1306</v>
      </c>
      <c r="C143" s="617" t="s">
        <v>1354</v>
      </c>
      <c r="D143" s="813"/>
      <c r="E143" s="533"/>
      <c r="F143" s="559" t="s">
        <v>1396</v>
      </c>
      <c r="G143" s="565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16" t="s">
        <v>1306</v>
      </c>
      <c r="C144" s="617" t="s">
        <v>1354</v>
      </c>
      <c r="D144" s="813"/>
      <c r="E144" s="533"/>
      <c r="F144" s="559" t="s">
        <v>1397</v>
      </c>
      <c r="G144" s="565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16" t="s">
        <v>1306</v>
      </c>
      <c r="C145" s="617" t="s">
        <v>1354</v>
      </c>
      <c r="D145" s="813"/>
      <c r="E145" s="533"/>
      <c r="F145" s="559" t="s">
        <v>1398</v>
      </c>
      <c r="G145" s="565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16" t="s">
        <v>1306</v>
      </c>
      <c r="C146" s="617" t="s">
        <v>1354</v>
      </c>
      <c r="D146" s="813"/>
      <c r="E146" s="533"/>
      <c r="F146" s="559" t="s">
        <v>1399</v>
      </c>
      <c r="G146" s="565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16" t="s">
        <v>1306</v>
      </c>
      <c r="C147" s="617" t="s">
        <v>1354</v>
      </c>
      <c r="D147" s="813"/>
      <c r="E147" s="533"/>
      <c r="F147" s="559" t="s">
        <v>1400</v>
      </c>
      <c r="G147" s="565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16" t="s">
        <v>1306</v>
      </c>
      <c r="C148" s="617" t="s">
        <v>1354</v>
      </c>
      <c r="D148" s="813"/>
      <c r="E148" s="533"/>
      <c r="F148" s="559" t="s">
        <v>1401</v>
      </c>
      <c r="G148" s="565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16" t="s">
        <v>1236</v>
      </c>
      <c r="C149" s="566" t="s">
        <v>1235</v>
      </c>
      <c r="D149" s="567"/>
      <c r="E149" s="565"/>
      <c r="F149" s="559" t="s">
        <v>258</v>
      </c>
      <c r="G149" s="565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16" t="s">
        <v>1312</v>
      </c>
      <c r="C150" s="617" t="s">
        <v>1311</v>
      </c>
      <c r="D150" s="809" t="s">
        <v>1352</v>
      </c>
      <c r="E150" s="565"/>
      <c r="F150" s="559" t="s">
        <v>307</v>
      </c>
      <c r="G150" s="565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16" t="s">
        <v>1312</v>
      </c>
      <c r="C151" s="617" t="s">
        <v>1311</v>
      </c>
      <c r="D151" s="810"/>
      <c r="E151" s="565"/>
      <c r="F151" s="559" t="s">
        <v>308</v>
      </c>
      <c r="G151" s="565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16" t="s">
        <v>1312</v>
      </c>
      <c r="C152" s="617" t="s">
        <v>1311</v>
      </c>
      <c r="D152" s="810"/>
      <c r="E152" s="565"/>
      <c r="F152" s="559" t="s">
        <v>309</v>
      </c>
      <c r="G152" s="565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16" t="s">
        <v>1312</v>
      </c>
      <c r="C153" s="617" t="s">
        <v>1311</v>
      </c>
      <c r="D153" s="810"/>
      <c r="E153" s="565"/>
      <c r="F153" s="559" t="s">
        <v>311</v>
      </c>
      <c r="G153" s="565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16" t="s">
        <v>1312</v>
      </c>
      <c r="C154" s="617" t="s">
        <v>1311</v>
      </c>
      <c r="D154" s="811"/>
      <c r="E154" s="565"/>
      <c r="F154" s="559" t="s">
        <v>313</v>
      </c>
      <c r="G154" s="565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813" t="s">
        <v>1243</v>
      </c>
      <c r="C155" s="812" t="s">
        <v>1332</v>
      </c>
      <c r="D155" s="813" t="s">
        <v>1333</v>
      </c>
      <c r="E155" s="533" t="s">
        <v>412</v>
      </c>
      <c r="F155" s="559" t="s">
        <v>816</v>
      </c>
      <c r="G155" s="565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813"/>
      <c r="C156" s="812"/>
      <c r="D156" s="813"/>
      <c r="E156" s="533" t="s">
        <v>552</v>
      </c>
      <c r="F156" s="559" t="s">
        <v>1459</v>
      </c>
      <c r="G156" s="565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16" t="s">
        <v>1359</v>
      </c>
      <c r="C157" s="630"/>
      <c r="D157" s="813" t="s">
        <v>1352</v>
      </c>
      <c r="E157" s="533"/>
      <c r="F157" s="559" t="s">
        <v>1002</v>
      </c>
      <c r="G157" s="565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16" t="s">
        <v>1359</v>
      </c>
      <c r="C158" s="630"/>
      <c r="D158" s="813"/>
      <c r="E158" s="533"/>
      <c r="F158" s="559" t="s">
        <v>1003</v>
      </c>
      <c r="G158" s="565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16" t="s">
        <v>1359</v>
      </c>
      <c r="C159" s="630"/>
      <c r="D159" s="813"/>
      <c r="E159" s="533"/>
      <c r="F159" s="559" t="s">
        <v>1004</v>
      </c>
      <c r="G159" s="565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16" t="s">
        <v>1359</v>
      </c>
      <c r="C160" s="630"/>
      <c r="D160" s="813"/>
      <c r="E160" s="533"/>
      <c r="F160" s="559" t="s">
        <v>1005</v>
      </c>
      <c r="G160" s="565">
        <v>763</v>
      </c>
      <c r="H160" s="560">
        <v>11600</v>
      </c>
      <c r="I160" s="537">
        <f t="shared" si="4"/>
        <v>13688</v>
      </c>
      <c r="J160" s="538">
        <f t="shared" si="5"/>
        <v>10443944</v>
      </c>
    </row>
    <row r="161" spans="1:10" ht="36" x14ac:dyDescent="0.25">
      <c r="A161" s="529" t="s">
        <v>556</v>
      </c>
      <c r="B161" s="616" t="s">
        <v>1359</v>
      </c>
      <c r="C161" s="630"/>
      <c r="D161" s="813"/>
      <c r="E161" s="533"/>
      <c r="F161" s="559" t="s">
        <v>1006</v>
      </c>
      <c r="G161" s="565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16" t="s">
        <v>1360</v>
      </c>
      <c r="C162" s="617" t="s">
        <v>1361</v>
      </c>
      <c r="D162" s="813" t="s">
        <v>1353</v>
      </c>
      <c r="E162" s="533"/>
      <c r="F162" s="559" t="s">
        <v>1244</v>
      </c>
      <c r="G162" s="565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16" t="s">
        <v>1360</v>
      </c>
      <c r="C163" s="617" t="s">
        <v>1361</v>
      </c>
      <c r="D163" s="813"/>
      <c r="E163" s="533"/>
      <c r="F163" s="559" t="s">
        <v>1245</v>
      </c>
      <c r="G163" s="565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16" t="s">
        <v>1360</v>
      </c>
      <c r="C164" s="617" t="s">
        <v>1361</v>
      </c>
      <c r="D164" s="813"/>
      <c r="E164" s="533"/>
      <c r="F164" s="559" t="s">
        <v>1246</v>
      </c>
      <c r="G164" s="565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16" t="s">
        <v>1360</v>
      </c>
      <c r="C165" s="617" t="s">
        <v>1361</v>
      </c>
      <c r="D165" s="813"/>
      <c r="E165" s="533"/>
      <c r="F165" s="559" t="s">
        <v>1247</v>
      </c>
      <c r="G165" s="565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16" t="s">
        <v>1360</v>
      </c>
      <c r="C166" s="617" t="s">
        <v>1361</v>
      </c>
      <c r="D166" s="813"/>
      <c r="E166" s="533"/>
      <c r="F166" s="559" t="s">
        <v>1248</v>
      </c>
      <c r="G166" s="565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16" t="s">
        <v>1360</v>
      </c>
      <c r="C167" s="617" t="s">
        <v>1361</v>
      </c>
      <c r="D167" s="813"/>
      <c r="E167" s="533"/>
      <c r="F167" s="559" t="s">
        <v>1249</v>
      </c>
      <c r="G167" s="565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16" t="s">
        <v>1360</v>
      </c>
      <c r="C168" s="617" t="s">
        <v>1361</v>
      </c>
      <c r="D168" s="813"/>
      <c r="E168" s="533"/>
      <c r="F168" s="559" t="s">
        <v>1250</v>
      </c>
      <c r="G168" s="565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16" t="s">
        <v>1360</v>
      </c>
      <c r="C169" s="617" t="s">
        <v>1361</v>
      </c>
      <c r="D169" s="813"/>
      <c r="E169" s="533"/>
      <c r="F169" s="559" t="s">
        <v>1251</v>
      </c>
      <c r="G169" s="565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16" t="s">
        <v>1360</v>
      </c>
      <c r="C170" s="617" t="s">
        <v>1361</v>
      </c>
      <c r="D170" s="813"/>
      <c r="E170" s="533"/>
      <c r="F170" s="559" t="s">
        <v>1252</v>
      </c>
      <c r="G170" s="565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16" t="s">
        <v>1360</v>
      </c>
      <c r="C171" s="617" t="s">
        <v>1361</v>
      </c>
      <c r="D171" s="813"/>
      <c r="E171" s="533"/>
      <c r="F171" s="559" t="s">
        <v>1254</v>
      </c>
      <c r="G171" s="565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16" t="s">
        <v>1360</v>
      </c>
      <c r="C172" s="617" t="s">
        <v>1361</v>
      </c>
      <c r="D172" s="813"/>
      <c r="E172" s="533"/>
      <c r="F172" s="559" t="s">
        <v>1253</v>
      </c>
      <c r="G172" s="565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16"/>
      <c r="C173" s="566" t="s">
        <v>1308</v>
      </c>
      <c r="D173" s="567"/>
      <c r="E173" s="565"/>
      <c r="F173" s="559" t="s">
        <v>891</v>
      </c>
      <c r="G173" s="565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16"/>
      <c r="C174" s="566" t="s">
        <v>1310</v>
      </c>
      <c r="D174" s="567"/>
      <c r="E174" s="565"/>
      <c r="F174" s="559" t="s">
        <v>728</v>
      </c>
      <c r="G174" s="565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16"/>
      <c r="C175" s="566" t="s">
        <v>1237</v>
      </c>
      <c r="D175" s="567"/>
      <c r="E175" s="565"/>
      <c r="F175" s="559" t="s">
        <v>893</v>
      </c>
      <c r="G175" s="565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16"/>
      <c r="C176" s="566" t="s">
        <v>1238</v>
      </c>
      <c r="D176" s="567"/>
      <c r="E176" s="565"/>
      <c r="F176" s="559" t="s">
        <v>892</v>
      </c>
      <c r="G176" s="565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16"/>
      <c r="C177" s="566"/>
      <c r="D177" s="567"/>
      <c r="E177" s="565"/>
      <c r="F177" s="559" t="s">
        <v>899</v>
      </c>
      <c r="G177" s="565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16"/>
      <c r="C178" s="566"/>
      <c r="D178" s="567"/>
      <c r="E178" s="565"/>
      <c r="F178" s="559" t="s">
        <v>900</v>
      </c>
      <c r="G178" s="565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16"/>
      <c r="C179" s="566"/>
      <c r="D179" s="567"/>
      <c r="E179" s="565"/>
      <c r="F179" s="559" t="s">
        <v>902</v>
      </c>
      <c r="G179" s="565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16"/>
      <c r="C180" s="600" t="s">
        <v>1496</v>
      </c>
      <c r="D180" s="601"/>
      <c r="E180" s="602"/>
      <c r="F180" s="559" t="s">
        <v>1497</v>
      </c>
      <c r="G180" s="602">
        <v>2</v>
      </c>
      <c r="H180" s="560"/>
      <c r="I180" s="537">
        <v>5664</v>
      </c>
      <c r="J180" s="538"/>
    </row>
    <row r="181" spans="1:10" x14ac:dyDescent="0.25">
      <c r="A181" s="529"/>
      <c r="B181" s="616"/>
      <c r="C181" s="600" t="s">
        <v>1494</v>
      </c>
      <c r="D181" s="601"/>
      <c r="E181" s="602"/>
      <c r="F181" s="559" t="s">
        <v>1495</v>
      </c>
      <c r="G181" s="602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16"/>
      <c r="C182" s="566" t="s">
        <v>1493</v>
      </c>
      <c r="D182" s="567"/>
      <c r="E182" s="565"/>
      <c r="F182" s="559" t="s">
        <v>903</v>
      </c>
      <c r="G182" s="565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16"/>
      <c r="C183" s="566"/>
      <c r="D183" s="567"/>
      <c r="E183" s="565"/>
      <c r="F183" s="559" t="s">
        <v>904</v>
      </c>
      <c r="G183" s="565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16"/>
      <c r="C184" s="566"/>
      <c r="D184" s="567"/>
      <c r="E184" s="565"/>
      <c r="F184" s="559" t="s">
        <v>905</v>
      </c>
      <c r="G184" s="565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16"/>
      <c r="C185" s="566"/>
      <c r="D185" s="567"/>
      <c r="E185" s="565"/>
      <c r="F185" s="559" t="s">
        <v>908</v>
      </c>
      <c r="G185" s="565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16"/>
      <c r="C186" s="566"/>
      <c r="D186" s="567"/>
      <c r="E186" s="565"/>
      <c r="F186" s="559" t="s">
        <v>909</v>
      </c>
      <c r="G186" s="565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16"/>
      <c r="C187" s="566"/>
      <c r="D187" s="567"/>
      <c r="E187" s="565"/>
      <c r="F187" s="559" t="s">
        <v>870</v>
      </c>
      <c r="G187" s="565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16"/>
      <c r="C188" s="566"/>
      <c r="D188" s="567"/>
      <c r="E188" s="565"/>
      <c r="F188" s="559" t="s">
        <v>871</v>
      </c>
      <c r="G188" s="565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16"/>
      <c r="C189" s="566"/>
      <c r="D189" s="567"/>
      <c r="E189" s="565"/>
      <c r="F189" s="559" t="s">
        <v>712</v>
      </c>
      <c r="G189" s="565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16"/>
      <c r="C190" s="566"/>
      <c r="D190" s="567"/>
      <c r="E190" s="565"/>
      <c r="F190" s="559" t="s">
        <v>880</v>
      </c>
      <c r="G190" s="565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16"/>
      <c r="C191" s="566"/>
      <c r="D191" s="567"/>
      <c r="E191" s="565"/>
      <c r="F191" s="559" t="s">
        <v>882</v>
      </c>
      <c r="G191" s="565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16"/>
      <c r="C192" s="566"/>
      <c r="D192" s="567"/>
      <c r="E192" s="565"/>
      <c r="F192" s="559" t="s">
        <v>885</v>
      </c>
      <c r="G192" s="565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16"/>
      <c r="C193" s="566"/>
      <c r="D193" s="567"/>
      <c r="E193" s="565"/>
      <c r="F193" s="559" t="s">
        <v>888</v>
      </c>
      <c r="G193" s="565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16"/>
      <c r="C194" s="566" t="s">
        <v>1490</v>
      </c>
      <c r="D194" s="567"/>
      <c r="E194" s="565"/>
      <c r="F194" s="559" t="s">
        <v>889</v>
      </c>
      <c r="G194" s="565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16"/>
      <c r="C195" s="566"/>
      <c r="D195" s="567"/>
      <c r="E195" s="565"/>
      <c r="F195" s="559" t="s">
        <v>898</v>
      </c>
      <c r="G195" s="565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16"/>
      <c r="C196" s="566"/>
      <c r="D196" s="567"/>
      <c r="E196" s="565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16"/>
      <c r="C197" s="566"/>
      <c r="D197" s="567"/>
      <c r="E197" s="565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16"/>
      <c r="C198" s="566"/>
      <c r="D198" s="567"/>
      <c r="E198" s="565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16"/>
      <c r="C199" s="566"/>
      <c r="D199" s="567"/>
      <c r="E199" s="565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16"/>
      <c r="C200" s="566"/>
      <c r="D200" s="567"/>
      <c r="E200" s="565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16"/>
      <c r="C201" s="578"/>
      <c r="D201" s="583"/>
      <c r="E201" s="565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16"/>
      <c r="C202" s="578"/>
      <c r="D202" s="583"/>
      <c r="E202" s="565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16"/>
      <c r="C203" s="578"/>
      <c r="D203" s="583"/>
      <c r="E203" s="565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16"/>
      <c r="C204" s="566"/>
      <c r="D204" s="567"/>
      <c r="E204" s="565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16"/>
      <c r="C205" s="578"/>
      <c r="D205" s="583"/>
      <c r="E205" s="565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16"/>
      <c r="C206" s="578"/>
      <c r="D206" s="583"/>
      <c r="E206" s="565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16"/>
      <c r="C207" s="578"/>
      <c r="D207" s="583"/>
      <c r="E207" s="565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16"/>
      <c r="C208" s="578"/>
      <c r="D208" s="583"/>
      <c r="E208" s="565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16"/>
      <c r="C209" s="578"/>
      <c r="D209" s="583"/>
      <c r="E209" s="565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16"/>
      <c r="C210" s="578"/>
      <c r="D210" s="583"/>
      <c r="E210" s="565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16"/>
      <c r="C211" s="578"/>
      <c r="D211" s="583"/>
      <c r="E211" s="565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16"/>
      <c r="C212" s="578"/>
      <c r="D212" s="583"/>
      <c r="E212" s="565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16"/>
      <c r="C213" s="578"/>
      <c r="D213" s="583"/>
      <c r="E213" s="565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16"/>
      <c r="C214" s="578"/>
      <c r="D214" s="583"/>
      <c r="E214" s="565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16"/>
      <c r="C215" s="578"/>
      <c r="D215" s="583"/>
      <c r="E215" s="565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16"/>
      <c r="C216" s="578"/>
      <c r="D216" s="583"/>
      <c r="E216" s="565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16"/>
      <c r="C217" s="578"/>
      <c r="D217" s="583"/>
      <c r="E217" s="565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16"/>
      <c r="C218" s="578"/>
      <c r="D218" s="583"/>
      <c r="E218" s="565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16"/>
      <c r="C219" s="578"/>
      <c r="D219" s="583"/>
      <c r="E219" s="565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16"/>
      <c r="C220" s="578"/>
      <c r="D220" s="583"/>
      <c r="E220" s="565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16"/>
      <c r="C221" s="578"/>
      <c r="D221" s="583"/>
      <c r="E221" s="565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16"/>
      <c r="C222" s="578"/>
      <c r="D222" s="583"/>
      <c r="E222" s="565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16"/>
      <c r="C223" s="578"/>
      <c r="D223" s="583"/>
      <c r="E223" s="565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16"/>
      <c r="C224" s="578"/>
      <c r="D224" s="583"/>
      <c r="E224" s="565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16"/>
      <c r="C225" s="578"/>
      <c r="D225" s="583"/>
      <c r="E225" s="565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16"/>
      <c r="C226" s="578"/>
      <c r="D226" s="583"/>
      <c r="E226" s="565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16"/>
      <c r="C227" s="578"/>
      <c r="D227" s="583"/>
      <c r="E227" s="565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16"/>
      <c r="C228" s="566"/>
      <c r="D228" s="567"/>
      <c r="E228" s="565"/>
      <c r="F228" s="559" t="s">
        <v>921</v>
      </c>
      <c r="G228" s="565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16"/>
      <c r="C229" s="566"/>
      <c r="D229" s="567"/>
      <c r="E229" s="565"/>
      <c r="F229" s="559" t="s">
        <v>1210</v>
      </c>
      <c r="G229" s="565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16"/>
      <c r="C230" s="566"/>
      <c r="D230" s="567"/>
      <c r="E230" s="565"/>
      <c r="F230" s="559" t="s">
        <v>1209</v>
      </c>
      <c r="G230" s="565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16"/>
      <c r="C231" s="566"/>
      <c r="D231" s="567"/>
      <c r="E231" s="565"/>
      <c r="F231" s="559" t="s">
        <v>1319</v>
      </c>
      <c r="G231" s="565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16"/>
      <c r="C232" s="566"/>
      <c r="D232" s="567"/>
      <c r="E232" s="565"/>
      <c r="F232" s="559" t="s">
        <v>1313</v>
      </c>
      <c r="G232" s="565">
        <v>330</v>
      </c>
      <c r="H232" s="560"/>
      <c r="I232" s="537"/>
      <c r="J232" s="538"/>
    </row>
    <row r="233" spans="1:10" ht="36" x14ac:dyDescent="0.25">
      <c r="A233" s="529" t="s">
        <v>1281</v>
      </c>
      <c r="B233" s="619" t="s">
        <v>1362</v>
      </c>
      <c r="C233" s="618" t="s">
        <v>1363</v>
      </c>
      <c r="D233" s="807" t="s">
        <v>1364</v>
      </c>
      <c r="E233" s="533"/>
      <c r="F233" s="534" t="s">
        <v>1365</v>
      </c>
      <c r="G233" s="565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19" t="s">
        <v>1362</v>
      </c>
      <c r="C234" s="618" t="s">
        <v>1363</v>
      </c>
      <c r="D234" s="807"/>
      <c r="E234" s="533"/>
      <c r="F234" s="534" t="s">
        <v>1366</v>
      </c>
      <c r="G234" s="565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19" t="s">
        <v>1362</v>
      </c>
      <c r="C235" s="618" t="s">
        <v>1363</v>
      </c>
      <c r="D235" s="807"/>
      <c r="E235" s="533"/>
      <c r="F235" s="534" t="s">
        <v>1367</v>
      </c>
      <c r="G235" s="565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19" t="s">
        <v>1362</v>
      </c>
      <c r="C236" s="618" t="s">
        <v>1363</v>
      </c>
      <c r="D236" s="807"/>
      <c r="E236" s="533"/>
      <c r="F236" s="534" t="s">
        <v>1368</v>
      </c>
      <c r="G236" s="565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19" t="s">
        <v>1362</v>
      </c>
      <c r="C237" s="618" t="s">
        <v>1363</v>
      </c>
      <c r="D237" s="807"/>
      <c r="E237" s="533"/>
      <c r="F237" s="534" t="s">
        <v>1369</v>
      </c>
      <c r="G237" s="565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19" t="s">
        <v>1362</v>
      </c>
      <c r="C238" s="618" t="s">
        <v>1363</v>
      </c>
      <c r="D238" s="807"/>
      <c r="E238" s="533"/>
      <c r="F238" s="534" t="s">
        <v>1371</v>
      </c>
      <c r="G238" s="565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19" t="s">
        <v>1362</v>
      </c>
      <c r="C239" s="618" t="s">
        <v>1363</v>
      </c>
      <c r="D239" s="807"/>
      <c r="E239" s="533"/>
      <c r="F239" s="534" t="s">
        <v>1370</v>
      </c>
      <c r="G239" s="565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19" t="s">
        <v>1362</v>
      </c>
      <c r="C240" s="618" t="s">
        <v>1363</v>
      </c>
      <c r="D240" s="807"/>
      <c r="E240" s="533"/>
      <c r="F240" s="534" t="s">
        <v>1372</v>
      </c>
      <c r="G240" s="565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19" t="s">
        <v>1362</v>
      </c>
      <c r="C241" s="618" t="s">
        <v>1363</v>
      </c>
      <c r="D241" s="807"/>
      <c r="E241" s="533"/>
      <c r="F241" s="534" t="s">
        <v>1373</v>
      </c>
      <c r="G241" s="565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19" t="s">
        <v>1362</v>
      </c>
      <c r="C242" s="618" t="s">
        <v>1363</v>
      </c>
      <c r="D242" s="807"/>
      <c r="E242" s="533"/>
      <c r="F242" s="534" t="s">
        <v>1374</v>
      </c>
      <c r="G242" s="565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19" t="s">
        <v>1362</v>
      </c>
      <c r="C243" s="618" t="s">
        <v>1363</v>
      </c>
      <c r="D243" s="807"/>
      <c r="E243" s="533"/>
      <c r="F243" s="534" t="s">
        <v>1375</v>
      </c>
      <c r="G243" s="565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19" t="s">
        <v>1362</v>
      </c>
      <c r="C244" s="618" t="s">
        <v>1363</v>
      </c>
      <c r="D244" s="807"/>
      <c r="E244" s="533"/>
      <c r="F244" s="534" t="s">
        <v>1376</v>
      </c>
      <c r="G244" s="565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19" t="s">
        <v>1362</v>
      </c>
      <c r="C245" s="618" t="s">
        <v>1363</v>
      </c>
      <c r="D245" s="807"/>
      <c r="E245" s="533"/>
      <c r="F245" s="534" t="s">
        <v>1377</v>
      </c>
      <c r="G245" s="565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18"/>
      <c r="D246" s="585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07" t="s">
        <v>1438</v>
      </c>
      <c r="C247" s="805" t="s">
        <v>1437</v>
      </c>
      <c r="D247" s="807" t="s">
        <v>1436</v>
      </c>
      <c r="E247" s="565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07"/>
      <c r="C248" s="806"/>
      <c r="D248" s="807"/>
      <c r="E248" s="565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08"/>
      <c r="C249" s="806"/>
      <c r="D249" s="808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585" t="s">
        <v>1487</v>
      </c>
      <c r="E250" s="565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I6:J6"/>
    <mergeCell ref="A1:J1"/>
    <mergeCell ref="A2:J2"/>
    <mergeCell ref="A3:J3"/>
    <mergeCell ref="A4:J4"/>
    <mergeCell ref="A5:J5"/>
    <mergeCell ref="D10:D17"/>
    <mergeCell ref="D18:D32"/>
    <mergeCell ref="C33:C35"/>
    <mergeCell ref="D33:D35"/>
    <mergeCell ref="E33:E34"/>
    <mergeCell ref="C37:C38"/>
    <mergeCell ref="D37:D38"/>
    <mergeCell ref="E37:E38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04:D105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57:D161"/>
    <mergeCell ref="B247:B249"/>
    <mergeCell ref="C247:C249"/>
    <mergeCell ref="D247:D249"/>
    <mergeCell ref="D162:D172"/>
    <mergeCell ref="D233:D245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M9" sqref="M9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4" t="s">
        <v>1148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x14ac:dyDescent="0.25">
      <c r="A2" s="814" t="s">
        <v>592</v>
      </c>
      <c r="B2" s="814"/>
      <c r="C2" s="814"/>
      <c r="D2" s="814"/>
      <c r="E2" s="814"/>
      <c r="F2" s="814"/>
      <c r="G2" s="814"/>
      <c r="H2" s="814"/>
      <c r="I2" s="814"/>
      <c r="J2" s="814"/>
    </row>
    <row r="3" spans="1:10" x14ac:dyDescent="0.25">
      <c r="A3" s="801" t="s">
        <v>953</v>
      </c>
      <c r="B3" s="801"/>
      <c r="C3" s="801"/>
      <c r="D3" s="801"/>
      <c r="E3" s="801"/>
      <c r="F3" s="801"/>
      <c r="G3" s="801"/>
      <c r="H3" s="801"/>
      <c r="I3" s="801"/>
      <c r="J3" s="801"/>
    </row>
    <row r="4" spans="1:10" x14ac:dyDescent="0.25">
      <c r="A4" s="801"/>
      <c r="B4" s="801"/>
      <c r="C4" s="801"/>
      <c r="D4" s="801"/>
      <c r="E4" s="801"/>
      <c r="F4" s="801"/>
      <c r="G4" s="801"/>
      <c r="H4" s="801"/>
      <c r="I4" s="801"/>
      <c r="J4" s="801"/>
    </row>
    <row r="5" spans="1:10" ht="27" x14ac:dyDescent="0.25">
      <c r="A5" s="835" t="s">
        <v>1502</v>
      </c>
      <c r="B5" s="835"/>
      <c r="C5" s="835"/>
      <c r="D5" s="835"/>
      <c r="E5" s="835"/>
      <c r="F5" s="835"/>
      <c r="G5" s="835"/>
      <c r="H5" s="835"/>
      <c r="I5" s="835"/>
      <c r="J5" s="835"/>
    </row>
    <row r="6" spans="1:10" x14ac:dyDescent="0.25">
      <c r="F6" s="526"/>
      <c r="G6" s="526"/>
      <c r="H6" s="526"/>
      <c r="I6" s="803"/>
      <c r="J6" s="803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622" t="s">
        <v>605</v>
      </c>
      <c r="D8" s="623" t="s">
        <v>1335</v>
      </c>
      <c r="E8" s="533">
        <v>12000</v>
      </c>
      <c r="F8" s="534" t="s">
        <v>398</v>
      </c>
      <c r="G8" s="628">
        <v>70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3052810.9220000003</v>
      </c>
    </row>
    <row r="9" spans="1:10" ht="111" customHeight="1" x14ac:dyDescent="0.25">
      <c r="A9" s="529" t="s">
        <v>404</v>
      </c>
      <c r="B9" s="634" t="s">
        <v>1300</v>
      </c>
      <c r="C9" s="626" t="s">
        <v>1478</v>
      </c>
      <c r="D9" s="629" t="s">
        <v>1357</v>
      </c>
      <c r="E9" s="542" t="s">
        <v>506</v>
      </c>
      <c r="F9" s="543" t="s">
        <v>1356</v>
      </c>
      <c r="G9" s="627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23" t="s">
        <v>1300</v>
      </c>
      <c r="C10" s="622" t="s">
        <v>105</v>
      </c>
      <c r="D10" s="813" t="s">
        <v>1330</v>
      </c>
      <c r="E10" s="533">
        <v>4147</v>
      </c>
      <c r="F10" s="534" t="s">
        <v>1317</v>
      </c>
      <c r="G10" s="628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23" t="s">
        <v>1300</v>
      </c>
      <c r="C11" s="622" t="s">
        <v>105</v>
      </c>
      <c r="D11" s="813"/>
      <c r="E11" s="533">
        <v>16588</v>
      </c>
      <c r="F11" s="534" t="s">
        <v>381</v>
      </c>
      <c r="G11" s="628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23" t="s">
        <v>1300</v>
      </c>
      <c r="C12" s="622" t="s">
        <v>105</v>
      </c>
      <c r="D12" s="813"/>
      <c r="E12" s="533">
        <v>20735</v>
      </c>
      <c r="F12" s="534" t="s">
        <v>15</v>
      </c>
      <c r="G12" s="628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23" t="s">
        <v>1300</v>
      </c>
      <c r="C13" s="622" t="s">
        <v>105</v>
      </c>
      <c r="D13" s="813"/>
      <c r="E13" s="533">
        <v>20735</v>
      </c>
      <c r="F13" s="534" t="s">
        <v>382</v>
      </c>
      <c r="G13" s="628">
        <v>18462</v>
      </c>
      <c r="H13" s="536">
        <v>430.32</v>
      </c>
      <c r="I13" s="537">
        <f t="shared" si="0"/>
        <v>507.77760000000001</v>
      </c>
      <c r="J13" s="538">
        <f t="shared" si="1"/>
        <v>9374590.0512000006</v>
      </c>
    </row>
    <row r="14" spans="1:10" ht="33" customHeight="1" x14ac:dyDescent="0.25">
      <c r="A14" s="529" t="s">
        <v>409</v>
      </c>
      <c r="B14" s="623" t="s">
        <v>1300</v>
      </c>
      <c r="C14" s="622" t="s">
        <v>105</v>
      </c>
      <c r="D14" s="813"/>
      <c r="E14" s="533">
        <v>2543</v>
      </c>
      <c r="F14" s="534" t="s">
        <v>383</v>
      </c>
      <c r="G14" s="628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23" t="s">
        <v>1300</v>
      </c>
      <c r="C15" s="622" t="s">
        <v>105</v>
      </c>
      <c r="D15" s="813"/>
      <c r="E15" s="533" t="s">
        <v>1405</v>
      </c>
      <c r="F15" s="534" t="s">
        <v>384</v>
      </c>
      <c r="G15" s="628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23" t="s">
        <v>1300</v>
      </c>
      <c r="C16" s="622" t="s">
        <v>105</v>
      </c>
      <c r="D16" s="813"/>
      <c r="E16" s="533">
        <v>1605</v>
      </c>
      <c r="F16" s="534" t="s">
        <v>385</v>
      </c>
      <c r="G16" s="628">
        <v>1471</v>
      </c>
      <c r="H16" s="536">
        <v>44500</v>
      </c>
      <c r="I16" s="537">
        <f t="shared" si="0"/>
        <v>52510</v>
      </c>
      <c r="J16" s="538">
        <f t="shared" si="1"/>
        <v>77242210</v>
      </c>
    </row>
    <row r="17" spans="1:10" ht="43.5" customHeight="1" thickBot="1" x14ac:dyDescent="0.3">
      <c r="A17" s="529" t="s">
        <v>412</v>
      </c>
      <c r="B17" s="623" t="s">
        <v>1300</v>
      </c>
      <c r="C17" s="622" t="s">
        <v>105</v>
      </c>
      <c r="D17" s="826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23" t="s">
        <v>1241</v>
      </c>
      <c r="C18" s="624" t="s">
        <v>105</v>
      </c>
      <c r="D18" s="834" t="s">
        <v>1330</v>
      </c>
      <c r="E18" s="542"/>
      <c r="F18" s="557" t="s">
        <v>965</v>
      </c>
      <c r="G18" s="627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23" t="s">
        <v>1241</v>
      </c>
      <c r="C19" s="624" t="s">
        <v>105</v>
      </c>
      <c r="D19" s="813"/>
      <c r="E19" s="533"/>
      <c r="F19" s="559" t="s">
        <v>966</v>
      </c>
      <c r="G19" s="628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23" t="s">
        <v>1241</v>
      </c>
      <c r="C20" s="624" t="s">
        <v>105</v>
      </c>
      <c r="D20" s="813"/>
      <c r="E20" s="533"/>
      <c r="F20" s="559" t="s">
        <v>1379</v>
      </c>
      <c r="G20" s="628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23" t="s">
        <v>1241</v>
      </c>
      <c r="C21" s="624" t="s">
        <v>105</v>
      </c>
      <c r="D21" s="813"/>
      <c r="E21" s="533"/>
      <c r="F21" s="559" t="s">
        <v>968</v>
      </c>
      <c r="G21" s="628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23" t="s">
        <v>1241</v>
      </c>
      <c r="C22" s="624" t="s">
        <v>105</v>
      </c>
      <c r="D22" s="813"/>
      <c r="E22" s="533"/>
      <c r="F22" s="559" t="s">
        <v>114</v>
      </c>
      <c r="G22" s="628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23" t="s">
        <v>1241</v>
      </c>
      <c r="C23" s="624" t="s">
        <v>105</v>
      </c>
      <c r="D23" s="813"/>
      <c r="E23" s="533"/>
      <c r="F23" s="559" t="s">
        <v>969</v>
      </c>
      <c r="G23" s="628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23" t="s">
        <v>1241</v>
      </c>
      <c r="C24" s="624" t="s">
        <v>105</v>
      </c>
      <c r="D24" s="813"/>
      <c r="E24" s="533"/>
      <c r="F24" s="559" t="s">
        <v>1018</v>
      </c>
      <c r="G24" s="628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23" t="s">
        <v>1241</v>
      </c>
      <c r="C25" s="624" t="s">
        <v>105</v>
      </c>
      <c r="D25" s="813"/>
      <c r="E25" s="533"/>
      <c r="F25" s="559" t="s">
        <v>973</v>
      </c>
      <c r="G25" s="628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23" t="s">
        <v>1241</v>
      </c>
      <c r="C26" s="624" t="s">
        <v>105</v>
      </c>
      <c r="D26" s="813"/>
      <c r="E26" s="533"/>
      <c r="F26" s="559" t="s">
        <v>134</v>
      </c>
      <c r="G26" s="628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23" t="s">
        <v>1241</v>
      </c>
      <c r="C27" s="624" t="s">
        <v>105</v>
      </c>
      <c r="D27" s="813"/>
      <c r="E27" s="533"/>
      <c r="F27" s="559" t="s">
        <v>136</v>
      </c>
      <c r="G27" s="628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23" t="s">
        <v>1241</v>
      </c>
      <c r="C28" s="624" t="s">
        <v>105</v>
      </c>
      <c r="D28" s="813"/>
      <c r="E28" s="533"/>
      <c r="F28" s="559" t="s">
        <v>974</v>
      </c>
      <c r="G28" s="628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23" t="s">
        <v>1241</v>
      </c>
      <c r="C29" s="624" t="s">
        <v>105</v>
      </c>
      <c r="D29" s="813"/>
      <c r="E29" s="533"/>
      <c r="F29" s="559" t="s">
        <v>140</v>
      </c>
      <c r="G29" s="628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23" t="s">
        <v>1241</v>
      </c>
      <c r="C30" s="624" t="s">
        <v>105</v>
      </c>
      <c r="D30" s="813"/>
      <c r="E30" s="533"/>
      <c r="F30" s="559" t="s">
        <v>142</v>
      </c>
      <c r="G30" s="628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23" t="s">
        <v>1241</v>
      </c>
      <c r="C31" s="624" t="s">
        <v>105</v>
      </c>
      <c r="D31" s="813"/>
      <c r="E31" s="533"/>
      <c r="F31" s="559" t="s">
        <v>144</v>
      </c>
      <c r="G31" s="628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23" t="s">
        <v>1241</v>
      </c>
      <c r="C32" s="624" t="s">
        <v>105</v>
      </c>
      <c r="D32" s="826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23" t="s">
        <v>1300</v>
      </c>
      <c r="C33" s="818" t="s">
        <v>1479</v>
      </c>
      <c r="D33" s="829"/>
      <c r="E33" s="830"/>
      <c r="F33" s="557" t="s">
        <v>228</v>
      </c>
      <c r="G33" s="627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23" t="s">
        <v>1300</v>
      </c>
      <c r="C34" s="812"/>
      <c r="D34" s="819"/>
      <c r="E34" s="831"/>
      <c r="F34" s="559" t="s">
        <v>288</v>
      </c>
      <c r="G34" s="628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23" t="s">
        <v>1300</v>
      </c>
      <c r="C35" s="812"/>
      <c r="D35" s="819"/>
      <c r="E35" s="628"/>
      <c r="F35" s="559" t="s">
        <v>897</v>
      </c>
      <c r="G35" s="628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624" t="s">
        <v>1480</v>
      </c>
      <c r="D36" s="625"/>
      <c r="E36" s="628"/>
      <c r="F36" s="559" t="s">
        <v>234</v>
      </c>
      <c r="G36" s="628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23" t="s">
        <v>1300</v>
      </c>
      <c r="C37" s="815" t="s">
        <v>1481</v>
      </c>
      <c r="D37" s="819"/>
      <c r="E37" s="831"/>
      <c r="F37" s="559" t="s">
        <v>263</v>
      </c>
      <c r="G37" s="628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23" t="s">
        <v>1300</v>
      </c>
      <c r="C38" s="815"/>
      <c r="D38" s="819"/>
      <c r="E38" s="831"/>
      <c r="F38" s="559" t="s">
        <v>286</v>
      </c>
      <c r="G38" s="628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624" t="s">
        <v>1144</v>
      </c>
      <c r="D39" s="625"/>
      <c r="E39" s="628"/>
      <c r="F39" s="559" t="s">
        <v>266</v>
      </c>
      <c r="G39" s="628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624" t="s">
        <v>209</v>
      </c>
      <c r="D40" s="623" t="s">
        <v>1345</v>
      </c>
      <c r="E40" s="533" t="s">
        <v>512</v>
      </c>
      <c r="F40" s="534" t="s">
        <v>399</v>
      </c>
      <c r="G40" s="628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23" t="s">
        <v>1403</v>
      </c>
      <c r="C41" s="622" t="s">
        <v>186</v>
      </c>
      <c r="D41" s="813" t="s">
        <v>1335</v>
      </c>
      <c r="E41" s="533" t="s">
        <v>1461</v>
      </c>
      <c r="F41" s="534" t="s">
        <v>390</v>
      </c>
      <c r="G41" s="628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23" t="s">
        <v>1403</v>
      </c>
      <c r="C42" s="622" t="s">
        <v>186</v>
      </c>
      <c r="D42" s="813"/>
      <c r="E42" s="533" t="s">
        <v>1461</v>
      </c>
      <c r="F42" s="534" t="s">
        <v>391</v>
      </c>
      <c r="G42" s="628">
        <v>255</v>
      </c>
      <c r="H42" s="536">
        <v>20273.54</v>
      </c>
      <c r="I42" s="537">
        <f t="shared" si="0"/>
        <v>23922.7772</v>
      </c>
      <c r="J42" s="538">
        <f t="shared" si="1"/>
        <v>6100308.1859999998</v>
      </c>
    </row>
    <row r="43" spans="1:10" ht="36" x14ac:dyDescent="0.25">
      <c r="A43" s="529" t="s">
        <v>438</v>
      </c>
      <c r="B43" s="623" t="s">
        <v>1403</v>
      </c>
      <c r="C43" s="622" t="s">
        <v>186</v>
      </c>
      <c r="D43" s="813"/>
      <c r="E43" s="533" t="s">
        <v>1461</v>
      </c>
      <c r="F43" s="534" t="s">
        <v>392</v>
      </c>
      <c r="G43" s="628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23" t="s">
        <v>1403</v>
      </c>
      <c r="C44" s="622" t="s">
        <v>186</v>
      </c>
      <c r="D44" s="813"/>
      <c r="E44" s="533" t="s">
        <v>1462</v>
      </c>
      <c r="F44" s="534" t="s">
        <v>393</v>
      </c>
      <c r="G44" s="628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23" t="s">
        <v>1403</v>
      </c>
      <c r="C45" s="622" t="s">
        <v>186</v>
      </c>
      <c r="D45" s="813"/>
      <c r="E45" s="533" t="s">
        <v>1463</v>
      </c>
      <c r="F45" s="534" t="s">
        <v>30</v>
      </c>
      <c r="G45" s="628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23" t="s">
        <v>1403</v>
      </c>
      <c r="C46" s="622" t="s">
        <v>186</v>
      </c>
      <c r="D46" s="813"/>
      <c r="E46" s="533" t="s">
        <v>1464</v>
      </c>
      <c r="F46" s="534" t="s">
        <v>394</v>
      </c>
      <c r="G46" s="628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23" t="s">
        <v>1403</v>
      </c>
      <c r="C47" s="622" t="s">
        <v>186</v>
      </c>
      <c r="D47" s="813"/>
      <c r="E47" s="533" t="s">
        <v>1464</v>
      </c>
      <c r="F47" s="534" t="s">
        <v>395</v>
      </c>
      <c r="G47" s="628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23" t="s">
        <v>1403</v>
      </c>
      <c r="C48" s="622" t="s">
        <v>186</v>
      </c>
      <c r="D48" s="813"/>
      <c r="E48" s="533" t="s">
        <v>1462</v>
      </c>
      <c r="F48" s="534" t="s">
        <v>396</v>
      </c>
      <c r="G48" s="628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23" t="s">
        <v>1403</v>
      </c>
      <c r="C49" s="622" t="s">
        <v>186</v>
      </c>
      <c r="D49" s="813"/>
      <c r="E49" s="533" t="s">
        <v>1462</v>
      </c>
      <c r="F49" s="534" t="s">
        <v>397</v>
      </c>
      <c r="G49" s="628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23" t="s">
        <v>1403</v>
      </c>
      <c r="C50" s="622" t="s">
        <v>186</v>
      </c>
      <c r="D50" s="813" t="s">
        <v>1335</v>
      </c>
      <c r="E50" s="533"/>
      <c r="F50" s="559" t="s">
        <v>1010</v>
      </c>
      <c r="G50" s="628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23" t="s">
        <v>1403</v>
      </c>
      <c r="C51" s="622" t="s">
        <v>186</v>
      </c>
      <c r="D51" s="813"/>
      <c r="E51" s="533"/>
      <c r="F51" s="559" t="s">
        <v>189</v>
      </c>
      <c r="G51" s="628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23" t="s">
        <v>1403</v>
      </c>
      <c r="C52" s="622" t="s">
        <v>186</v>
      </c>
      <c r="D52" s="813"/>
      <c r="E52" s="533"/>
      <c r="F52" s="559" t="s">
        <v>1011</v>
      </c>
      <c r="G52" s="628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23" t="s">
        <v>1403</v>
      </c>
      <c r="C53" s="622" t="s">
        <v>186</v>
      </c>
      <c r="D53" s="813"/>
      <c r="E53" s="533"/>
      <c r="F53" s="559" t="s">
        <v>1012</v>
      </c>
      <c r="G53" s="628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23" t="s">
        <v>1403</v>
      </c>
      <c r="C54" s="622" t="s">
        <v>186</v>
      </c>
      <c r="D54" s="813"/>
      <c r="E54" s="533"/>
      <c r="F54" s="559" t="s">
        <v>1013</v>
      </c>
      <c r="G54" s="628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23" t="s">
        <v>1403</v>
      </c>
      <c r="C55" s="622" t="s">
        <v>186</v>
      </c>
      <c r="D55" s="813"/>
      <c r="E55" s="533"/>
      <c r="F55" s="559" t="s">
        <v>197</v>
      </c>
      <c r="G55" s="628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23" t="s">
        <v>1403</v>
      </c>
      <c r="C56" s="622" t="s">
        <v>186</v>
      </c>
      <c r="D56" s="813"/>
      <c r="E56" s="533"/>
      <c r="F56" s="559" t="s">
        <v>1014</v>
      </c>
      <c r="G56" s="628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23" t="s">
        <v>1403</v>
      </c>
      <c r="C57" s="622" t="s">
        <v>186</v>
      </c>
      <c r="D57" s="813"/>
      <c r="E57" s="533"/>
      <c r="F57" s="559" t="s">
        <v>1015</v>
      </c>
      <c r="G57" s="628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23" t="s">
        <v>1403</v>
      </c>
      <c r="C58" s="622" t="s">
        <v>186</v>
      </c>
      <c r="D58" s="826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23" t="s">
        <v>1403</v>
      </c>
      <c r="C59" s="622" t="s">
        <v>995</v>
      </c>
      <c r="D59" s="821" t="s">
        <v>1338</v>
      </c>
      <c r="E59" s="570" t="s">
        <v>1465</v>
      </c>
      <c r="F59" s="571" t="s">
        <v>386</v>
      </c>
      <c r="G59" s="572">
        <v>2546</v>
      </c>
      <c r="H59" s="573">
        <v>35377.5</v>
      </c>
      <c r="I59" s="574">
        <f t="shared" si="0"/>
        <v>41745.449999999997</v>
      </c>
      <c r="J59" s="575">
        <f t="shared" si="1"/>
        <v>106283915.69999999</v>
      </c>
    </row>
    <row r="60" spans="1:10" ht="33" customHeight="1" x14ac:dyDescent="0.25">
      <c r="A60" s="529" t="s">
        <v>455</v>
      </c>
      <c r="B60" s="623" t="s">
        <v>1403</v>
      </c>
      <c r="C60" s="622" t="s">
        <v>995</v>
      </c>
      <c r="D60" s="813"/>
      <c r="E60" s="533" t="s">
        <v>1466</v>
      </c>
      <c r="F60" s="534" t="s">
        <v>30</v>
      </c>
      <c r="G60" s="628">
        <v>10885</v>
      </c>
      <c r="H60" s="536">
        <v>6612.7</v>
      </c>
      <c r="I60" s="537">
        <f t="shared" si="0"/>
        <v>7802.9859999999999</v>
      </c>
      <c r="J60" s="538">
        <f t="shared" si="1"/>
        <v>84935502.609999999</v>
      </c>
    </row>
    <row r="61" spans="1:10" ht="36" x14ac:dyDescent="0.25">
      <c r="A61" s="529" t="s">
        <v>456</v>
      </c>
      <c r="B61" s="623" t="s">
        <v>1403</v>
      </c>
      <c r="C61" s="622" t="s">
        <v>995</v>
      </c>
      <c r="D61" s="813"/>
      <c r="E61" s="533" t="s">
        <v>1467</v>
      </c>
      <c r="F61" s="534" t="s">
        <v>387</v>
      </c>
      <c r="G61" s="628">
        <v>13420</v>
      </c>
      <c r="H61" s="536">
        <v>5113.05</v>
      </c>
      <c r="I61" s="537">
        <f t="shared" si="0"/>
        <v>6033.3990000000003</v>
      </c>
      <c r="J61" s="538">
        <f t="shared" si="1"/>
        <v>80968214.579999998</v>
      </c>
    </row>
    <row r="62" spans="1:10" ht="36" x14ac:dyDescent="0.25">
      <c r="A62" s="529" t="s">
        <v>457</v>
      </c>
      <c r="B62" s="623" t="s">
        <v>1403</v>
      </c>
      <c r="C62" s="622" t="s">
        <v>995</v>
      </c>
      <c r="D62" s="813"/>
      <c r="E62" s="533" t="s">
        <v>1467</v>
      </c>
      <c r="F62" s="534" t="s">
        <v>382</v>
      </c>
      <c r="G62" s="628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23" t="s">
        <v>1403</v>
      </c>
      <c r="C63" s="622" t="s">
        <v>995</v>
      </c>
      <c r="D63" s="813"/>
      <c r="E63" s="533" t="s">
        <v>1468</v>
      </c>
      <c r="F63" s="534" t="s">
        <v>388</v>
      </c>
      <c r="G63" s="628">
        <v>1437</v>
      </c>
      <c r="H63" s="536">
        <v>1499.65</v>
      </c>
      <c r="I63" s="537">
        <f t="shared" si="0"/>
        <v>1769.587</v>
      </c>
      <c r="J63" s="538">
        <f t="shared" si="1"/>
        <v>2542896.5189999999</v>
      </c>
    </row>
    <row r="64" spans="1:10" ht="36" x14ac:dyDescent="0.25">
      <c r="A64" s="529" t="s">
        <v>459</v>
      </c>
      <c r="B64" s="623" t="s">
        <v>1403</v>
      </c>
      <c r="C64" s="622" t="s">
        <v>995</v>
      </c>
      <c r="D64" s="813"/>
      <c r="E64" s="533">
        <v>100</v>
      </c>
      <c r="F64" s="534" t="s">
        <v>389</v>
      </c>
      <c r="G64" s="628">
        <v>7</v>
      </c>
      <c r="H64" s="536">
        <v>21805</v>
      </c>
      <c r="I64" s="537">
        <f t="shared" si="0"/>
        <v>25729.9</v>
      </c>
      <c r="J64" s="538">
        <f t="shared" si="1"/>
        <v>180109.30000000002</v>
      </c>
    </row>
    <row r="65" spans="1:10" ht="36" x14ac:dyDescent="0.25">
      <c r="A65" s="529" t="s">
        <v>460</v>
      </c>
      <c r="B65" s="623" t="s">
        <v>1403</v>
      </c>
      <c r="C65" s="622" t="s">
        <v>995</v>
      </c>
      <c r="D65" s="813"/>
      <c r="E65" s="533" t="s">
        <v>1461</v>
      </c>
      <c r="F65" s="534" t="s">
        <v>40</v>
      </c>
      <c r="G65" s="628">
        <v>462</v>
      </c>
      <c r="H65" s="536">
        <v>35939.01</v>
      </c>
      <c r="I65" s="537">
        <f t="shared" si="0"/>
        <v>42408.031800000004</v>
      </c>
      <c r="J65" s="538">
        <f t="shared" si="1"/>
        <v>19592510.691600002</v>
      </c>
    </row>
    <row r="66" spans="1:10" ht="36" x14ac:dyDescent="0.25">
      <c r="A66" s="529" t="s">
        <v>461</v>
      </c>
      <c r="B66" s="623" t="s">
        <v>1403</v>
      </c>
      <c r="C66" s="622" t="s">
        <v>995</v>
      </c>
      <c r="D66" s="813"/>
      <c r="E66" s="533" t="s">
        <v>502</v>
      </c>
      <c r="F66" s="534" t="s">
        <v>42</v>
      </c>
      <c r="G66" s="628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23" t="s">
        <v>1403</v>
      </c>
      <c r="C67" s="622" t="s">
        <v>995</v>
      </c>
      <c r="D67" s="813"/>
      <c r="E67" s="533" t="s">
        <v>502</v>
      </c>
      <c r="F67" s="534" t="s">
        <v>44</v>
      </c>
      <c r="G67" s="628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23" t="s">
        <v>1403</v>
      </c>
      <c r="C68" s="622" t="s">
        <v>1337</v>
      </c>
      <c r="D68" s="813" t="s">
        <v>1338</v>
      </c>
      <c r="E68" s="533">
        <v>372</v>
      </c>
      <c r="F68" s="559" t="s">
        <v>149</v>
      </c>
      <c r="G68" s="628">
        <v>40</v>
      </c>
      <c r="H68" s="560">
        <v>67</v>
      </c>
      <c r="I68" s="537">
        <f t="shared" si="0"/>
        <v>79.06</v>
      </c>
      <c r="J68" s="538">
        <f t="shared" si="1"/>
        <v>3162.4</v>
      </c>
    </row>
    <row r="69" spans="1:10" ht="36" x14ac:dyDescent="0.25">
      <c r="A69" s="529" t="s">
        <v>464</v>
      </c>
      <c r="B69" s="623" t="s">
        <v>1403</v>
      </c>
      <c r="C69" s="622" t="s">
        <v>1337</v>
      </c>
      <c r="D69" s="813"/>
      <c r="E69" s="533">
        <v>372</v>
      </c>
      <c r="F69" s="559" t="s">
        <v>151</v>
      </c>
      <c r="G69" s="628">
        <v>43</v>
      </c>
      <c r="H69" s="560">
        <v>65</v>
      </c>
      <c r="I69" s="537">
        <f t="shared" si="0"/>
        <v>76.7</v>
      </c>
      <c r="J69" s="538">
        <f t="shared" si="1"/>
        <v>3298.1</v>
      </c>
    </row>
    <row r="70" spans="1:10" ht="36" x14ac:dyDescent="0.25">
      <c r="A70" s="529" t="s">
        <v>465</v>
      </c>
      <c r="B70" s="623" t="s">
        <v>1403</v>
      </c>
      <c r="C70" s="622" t="s">
        <v>1337</v>
      </c>
      <c r="D70" s="813"/>
      <c r="E70" s="533"/>
      <c r="F70" s="559" t="s">
        <v>1380</v>
      </c>
      <c r="G70" s="628">
        <v>855</v>
      </c>
      <c r="H70" s="560">
        <v>47</v>
      </c>
      <c r="I70" s="537">
        <f t="shared" si="0"/>
        <v>55.46</v>
      </c>
      <c r="J70" s="538">
        <f t="shared" si="1"/>
        <v>47418.3</v>
      </c>
    </row>
    <row r="71" spans="1:10" ht="36" x14ac:dyDescent="0.25">
      <c r="A71" s="529" t="s">
        <v>466</v>
      </c>
      <c r="B71" s="623" t="s">
        <v>1403</v>
      </c>
      <c r="C71" s="622" t="s">
        <v>1337</v>
      </c>
      <c r="D71" s="813"/>
      <c r="E71" s="533">
        <v>372</v>
      </c>
      <c r="F71" s="559" t="s">
        <v>152</v>
      </c>
      <c r="G71" s="628">
        <v>99</v>
      </c>
      <c r="H71" s="560">
        <v>9100</v>
      </c>
      <c r="I71" s="537">
        <f t="shared" si="0"/>
        <v>10738</v>
      </c>
      <c r="J71" s="538">
        <f t="shared" si="1"/>
        <v>1063062</v>
      </c>
    </row>
    <row r="72" spans="1:10" ht="36" x14ac:dyDescent="0.25">
      <c r="A72" s="529" t="s">
        <v>467</v>
      </c>
      <c r="B72" s="623" t="s">
        <v>1403</v>
      </c>
      <c r="C72" s="622" t="s">
        <v>1337</v>
      </c>
      <c r="D72" s="813"/>
      <c r="E72" s="533"/>
      <c r="F72" s="559" t="s">
        <v>976</v>
      </c>
      <c r="G72" s="628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23" t="s">
        <v>1403</v>
      </c>
      <c r="C73" s="622" t="s">
        <v>1337</v>
      </c>
      <c r="D73" s="813"/>
      <c r="E73" s="533"/>
      <c r="F73" s="559" t="s">
        <v>162</v>
      </c>
      <c r="G73" s="628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23" t="s">
        <v>1403</v>
      </c>
      <c r="C74" s="622" t="s">
        <v>1337</v>
      </c>
      <c r="D74" s="813"/>
      <c r="E74" s="533"/>
      <c r="F74" s="559" t="s">
        <v>164</v>
      </c>
      <c r="G74" s="628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23" t="s">
        <v>1403</v>
      </c>
      <c r="C75" s="622" t="s">
        <v>1337</v>
      </c>
      <c r="D75" s="813"/>
      <c r="E75" s="533"/>
      <c r="F75" s="559" t="s">
        <v>978</v>
      </c>
      <c r="G75" s="628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23" t="s">
        <v>1403</v>
      </c>
      <c r="C76" s="622" t="s">
        <v>1337</v>
      </c>
      <c r="D76" s="813"/>
      <c r="E76" s="533"/>
      <c r="F76" s="559" t="s">
        <v>172</v>
      </c>
      <c r="G76" s="628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23" t="s">
        <v>1403</v>
      </c>
      <c r="C77" s="622" t="s">
        <v>1337</v>
      </c>
      <c r="D77" s="813"/>
      <c r="E77" s="533"/>
      <c r="F77" s="559" t="s">
        <v>174</v>
      </c>
      <c r="G77" s="628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23" t="s">
        <v>1403</v>
      </c>
      <c r="C78" s="622" t="s">
        <v>1337</v>
      </c>
      <c r="D78" s="813"/>
      <c r="E78" s="533"/>
      <c r="F78" s="559" t="s">
        <v>979</v>
      </c>
      <c r="G78" s="628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23" t="s">
        <v>1403</v>
      </c>
      <c r="C79" s="622" t="s">
        <v>1337</v>
      </c>
      <c r="D79" s="813"/>
      <c r="E79" s="533"/>
      <c r="F79" s="559" t="s">
        <v>178</v>
      </c>
      <c r="G79" s="628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23" t="s">
        <v>1403</v>
      </c>
      <c r="C80" s="622" t="s">
        <v>1337</v>
      </c>
      <c r="D80" s="813"/>
      <c r="E80" s="533"/>
      <c r="F80" s="559" t="s">
        <v>980</v>
      </c>
      <c r="G80" s="628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23" t="s">
        <v>1403</v>
      </c>
      <c r="C81" s="622" t="s">
        <v>1337</v>
      </c>
      <c r="D81" s="813"/>
      <c r="E81" s="533"/>
      <c r="F81" s="559" t="s">
        <v>981</v>
      </c>
      <c r="G81" s="628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23" t="s">
        <v>1403</v>
      </c>
      <c r="C82" s="622" t="s">
        <v>1337</v>
      </c>
      <c r="D82" s="813"/>
      <c r="E82" s="533"/>
      <c r="F82" s="559" t="s">
        <v>982</v>
      </c>
      <c r="G82" s="628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23" t="s">
        <v>1403</v>
      </c>
      <c r="C83" s="630" t="s">
        <v>1093</v>
      </c>
      <c r="D83" s="813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23" t="s">
        <v>1403</v>
      </c>
      <c r="C84" s="630" t="s">
        <v>1093</v>
      </c>
      <c r="D84" s="813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23" t="s">
        <v>1403</v>
      </c>
      <c r="C85" s="630" t="s">
        <v>1095</v>
      </c>
      <c r="D85" s="816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23" t="s">
        <v>1403</v>
      </c>
      <c r="C86" s="630" t="s">
        <v>1096</v>
      </c>
      <c r="D86" s="817"/>
      <c r="E86" s="533" t="s">
        <v>426</v>
      </c>
      <c r="F86" s="621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23" t="s">
        <v>1403</v>
      </c>
      <c r="C87" s="630" t="s">
        <v>1096</v>
      </c>
      <c r="D87" s="817"/>
      <c r="E87" s="533" t="s">
        <v>404</v>
      </c>
      <c r="F87" s="621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23" t="s">
        <v>1403</v>
      </c>
      <c r="C88" s="630" t="s">
        <v>1096</v>
      </c>
      <c r="D88" s="817"/>
      <c r="E88" s="533" t="s">
        <v>407</v>
      </c>
      <c r="F88" s="621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23" t="s">
        <v>1403</v>
      </c>
      <c r="C89" s="630" t="s">
        <v>1096</v>
      </c>
      <c r="D89" s="818"/>
      <c r="E89" s="533">
        <v>1</v>
      </c>
      <c r="F89" s="621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23" t="s">
        <v>1403</v>
      </c>
      <c r="C90" s="622" t="s">
        <v>1339</v>
      </c>
      <c r="D90" s="623" t="s">
        <v>1335</v>
      </c>
      <c r="E90" s="533"/>
      <c r="F90" s="559" t="s">
        <v>1231</v>
      </c>
      <c r="G90" s="628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20" t="s">
        <v>1299</v>
      </c>
      <c r="C91" s="622" t="s">
        <v>996</v>
      </c>
      <c r="D91" s="820"/>
      <c r="E91" s="533" t="s">
        <v>522</v>
      </c>
      <c r="F91" s="534" t="s">
        <v>1489</v>
      </c>
      <c r="G91" s="628">
        <v>50</v>
      </c>
      <c r="H91" s="560">
        <v>50775.05</v>
      </c>
      <c r="I91" s="537">
        <f t="shared" si="2"/>
        <v>59914.559000000001</v>
      </c>
      <c r="J91" s="538">
        <f t="shared" si="3"/>
        <v>2995727.95</v>
      </c>
    </row>
    <row r="92" spans="1:10" x14ac:dyDescent="0.25">
      <c r="A92" s="529" t="s">
        <v>487</v>
      </c>
      <c r="B92" s="821"/>
      <c r="C92" s="622" t="s">
        <v>996</v>
      </c>
      <c r="D92" s="821"/>
      <c r="E92" s="533" t="s">
        <v>412</v>
      </c>
      <c r="F92" s="534" t="s">
        <v>962</v>
      </c>
      <c r="G92" s="628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23" t="s">
        <v>1293</v>
      </c>
      <c r="C93" s="624" t="s">
        <v>84</v>
      </c>
      <c r="D93" s="813" t="s">
        <v>1334</v>
      </c>
      <c r="E93" s="533" t="s">
        <v>404</v>
      </c>
      <c r="F93" s="559" t="s">
        <v>814</v>
      </c>
      <c r="G93" s="628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23" t="s">
        <v>1293</v>
      </c>
      <c r="C94" s="624" t="s">
        <v>84</v>
      </c>
      <c r="D94" s="813"/>
      <c r="E94" s="533"/>
      <c r="F94" s="559" t="s">
        <v>1477</v>
      </c>
      <c r="G94" s="628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23" t="s">
        <v>1293</v>
      </c>
      <c r="C95" s="624" t="s">
        <v>84</v>
      </c>
      <c r="D95" s="813"/>
      <c r="E95" s="533" t="s">
        <v>403</v>
      </c>
      <c r="F95" s="559" t="s">
        <v>815</v>
      </c>
      <c r="G95" s="628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23" t="s">
        <v>1257</v>
      </c>
      <c r="C96" s="622" t="s">
        <v>1001</v>
      </c>
      <c r="D96" s="623"/>
      <c r="E96" s="533" t="s">
        <v>403</v>
      </c>
      <c r="F96" s="559" t="s">
        <v>817</v>
      </c>
      <c r="G96" s="628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23" t="s">
        <v>1469</v>
      </c>
      <c r="C97" s="624" t="s">
        <v>955</v>
      </c>
      <c r="D97" s="623" t="s">
        <v>1346</v>
      </c>
      <c r="E97" s="533"/>
      <c r="F97" s="559" t="s">
        <v>1472</v>
      </c>
      <c r="G97" s="628">
        <v>261</v>
      </c>
      <c r="H97" s="560">
        <v>34239.15</v>
      </c>
      <c r="I97" s="537">
        <f t="shared" si="2"/>
        <v>40402.197</v>
      </c>
      <c r="J97" s="538">
        <f t="shared" si="3"/>
        <v>10544973.416999999</v>
      </c>
    </row>
    <row r="98" spans="1:10" ht="91.5" customHeight="1" x14ac:dyDescent="0.25">
      <c r="A98" s="529" t="s">
        <v>493</v>
      </c>
      <c r="B98" s="623" t="s">
        <v>1347</v>
      </c>
      <c r="C98" s="622" t="s">
        <v>1348</v>
      </c>
      <c r="D98" s="813" t="s">
        <v>1346</v>
      </c>
      <c r="E98" s="533" t="s">
        <v>1442</v>
      </c>
      <c r="F98" s="559" t="s">
        <v>358</v>
      </c>
      <c r="G98" s="580">
        <v>58</v>
      </c>
      <c r="H98" s="560">
        <v>23925</v>
      </c>
      <c r="I98" s="537">
        <f t="shared" si="2"/>
        <v>28231.5</v>
      </c>
      <c r="J98" s="538">
        <f t="shared" si="3"/>
        <v>1637427</v>
      </c>
    </row>
    <row r="99" spans="1:10" ht="36" x14ac:dyDescent="0.25">
      <c r="A99" s="529" t="s">
        <v>494</v>
      </c>
      <c r="B99" s="623" t="s">
        <v>1347</v>
      </c>
      <c r="C99" s="622" t="s">
        <v>1348</v>
      </c>
      <c r="D99" s="813"/>
      <c r="E99" s="533" t="s">
        <v>1443</v>
      </c>
      <c r="F99" s="559" t="s">
        <v>1470</v>
      </c>
      <c r="G99" s="580">
        <v>2225</v>
      </c>
      <c r="H99" s="560">
        <v>5490</v>
      </c>
      <c r="I99" s="537">
        <f t="shared" si="2"/>
        <v>6478.2</v>
      </c>
      <c r="J99" s="538">
        <f t="shared" si="3"/>
        <v>14413995</v>
      </c>
    </row>
    <row r="100" spans="1:10" ht="36" x14ac:dyDescent="0.25">
      <c r="A100" s="529" t="s">
        <v>495</v>
      </c>
      <c r="B100" s="623" t="s">
        <v>1347</v>
      </c>
      <c r="C100" s="622" t="s">
        <v>1348</v>
      </c>
      <c r="D100" s="813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23" t="s">
        <v>1347</v>
      </c>
      <c r="C101" s="622" t="s">
        <v>1348</v>
      </c>
      <c r="D101" s="813"/>
      <c r="E101" s="533" t="s">
        <v>1444</v>
      </c>
      <c r="F101" s="559" t="s">
        <v>354</v>
      </c>
      <c r="G101" s="580">
        <v>684</v>
      </c>
      <c r="H101" s="560">
        <v>16850</v>
      </c>
      <c r="I101" s="537">
        <f t="shared" si="2"/>
        <v>19883</v>
      </c>
      <c r="J101" s="538">
        <f t="shared" si="3"/>
        <v>13599972</v>
      </c>
    </row>
    <row r="102" spans="1:10" ht="16.5" customHeight="1" x14ac:dyDescent="0.25">
      <c r="A102" s="529" t="s">
        <v>497</v>
      </c>
      <c r="B102" s="623" t="s">
        <v>1295</v>
      </c>
      <c r="C102" s="624" t="s">
        <v>1051</v>
      </c>
      <c r="D102" s="813" t="s">
        <v>1346</v>
      </c>
      <c r="E102" s="533" t="s">
        <v>1446</v>
      </c>
      <c r="F102" s="559" t="s">
        <v>1471</v>
      </c>
      <c r="G102" s="628">
        <v>1467</v>
      </c>
      <c r="H102" s="560">
        <v>24456.6</v>
      </c>
      <c r="I102" s="537">
        <f t="shared" si="2"/>
        <v>28858.787999999997</v>
      </c>
      <c r="J102" s="538">
        <f t="shared" si="3"/>
        <v>42335841.995999992</v>
      </c>
    </row>
    <row r="103" spans="1:10" ht="37.5" customHeight="1" x14ac:dyDescent="0.25">
      <c r="A103" s="529" t="s">
        <v>498</v>
      </c>
      <c r="B103" s="623" t="s">
        <v>1295</v>
      </c>
      <c r="C103" s="624" t="s">
        <v>1051</v>
      </c>
      <c r="D103" s="813"/>
      <c r="E103" s="533" t="s">
        <v>1445</v>
      </c>
      <c r="F103" s="559" t="s">
        <v>1474</v>
      </c>
      <c r="G103" s="628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23" t="s">
        <v>1296</v>
      </c>
      <c r="C104" s="622" t="s">
        <v>93</v>
      </c>
      <c r="D104" s="813" t="s">
        <v>1346</v>
      </c>
      <c r="E104" s="533" t="s">
        <v>1447</v>
      </c>
      <c r="F104" s="559" t="s">
        <v>1475</v>
      </c>
      <c r="G104" s="628">
        <v>3202</v>
      </c>
      <c r="H104" s="560">
        <v>7336.8</v>
      </c>
      <c r="I104" s="537">
        <f t="shared" si="2"/>
        <v>8657.4240000000009</v>
      </c>
      <c r="J104" s="538">
        <f t="shared" si="3"/>
        <v>27721071.648000002</v>
      </c>
    </row>
    <row r="105" spans="1:10" ht="50.25" customHeight="1" x14ac:dyDescent="0.25">
      <c r="A105" s="529" t="s">
        <v>500</v>
      </c>
      <c r="B105" s="623" t="s">
        <v>1296</v>
      </c>
      <c r="C105" s="622" t="s">
        <v>93</v>
      </c>
      <c r="D105" s="813"/>
      <c r="E105" s="533" t="s">
        <v>1448</v>
      </c>
      <c r="F105" s="559" t="s">
        <v>1476</v>
      </c>
      <c r="G105" s="628">
        <v>534</v>
      </c>
      <c r="H105" s="560">
        <v>5502.6</v>
      </c>
      <c r="I105" s="537">
        <f t="shared" si="2"/>
        <v>6493.0680000000002</v>
      </c>
      <c r="J105" s="538">
        <f t="shared" si="3"/>
        <v>3467298.3119999999</v>
      </c>
    </row>
    <row r="106" spans="1:10" ht="54.75" customHeight="1" x14ac:dyDescent="0.25">
      <c r="A106" s="529" t="s">
        <v>501</v>
      </c>
      <c r="B106" s="623" t="s">
        <v>1298</v>
      </c>
      <c r="C106" s="622" t="s">
        <v>1343</v>
      </c>
      <c r="D106" s="813" t="s">
        <v>1344</v>
      </c>
      <c r="E106" s="533"/>
      <c r="F106" s="559" t="s">
        <v>820</v>
      </c>
      <c r="G106" s="628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23" t="s">
        <v>1298</v>
      </c>
      <c r="C107" s="622" t="s">
        <v>1343</v>
      </c>
      <c r="D107" s="813"/>
      <c r="E107" s="533"/>
      <c r="F107" s="559" t="s">
        <v>821</v>
      </c>
      <c r="G107" s="628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23" t="s">
        <v>1298</v>
      </c>
      <c r="C108" s="622" t="s">
        <v>1343</v>
      </c>
      <c r="D108" s="813"/>
      <c r="E108" s="533"/>
      <c r="F108" s="559" t="s">
        <v>822</v>
      </c>
      <c r="G108" s="628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23" t="s">
        <v>1298</v>
      </c>
      <c r="C109" s="559" t="s">
        <v>1355</v>
      </c>
      <c r="D109" s="813" t="s">
        <v>1349</v>
      </c>
      <c r="E109" s="533"/>
      <c r="F109" s="559" t="s">
        <v>1384</v>
      </c>
      <c r="G109" s="628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23" t="s">
        <v>1298</v>
      </c>
      <c r="C110" s="559" t="s">
        <v>1355</v>
      </c>
      <c r="D110" s="813"/>
      <c r="E110" s="533"/>
      <c r="F110" s="559" t="s">
        <v>1385</v>
      </c>
      <c r="G110" s="628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23" t="s">
        <v>1298</v>
      </c>
      <c r="C111" s="559" t="s">
        <v>1355</v>
      </c>
      <c r="D111" s="813"/>
      <c r="E111" s="533"/>
      <c r="F111" s="559" t="s">
        <v>1386</v>
      </c>
      <c r="G111" s="628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23" t="s">
        <v>1298</v>
      </c>
      <c r="C112" s="559" t="s">
        <v>1355</v>
      </c>
      <c r="D112" s="813"/>
      <c r="E112" s="533"/>
      <c r="F112" s="559" t="s">
        <v>1387</v>
      </c>
      <c r="G112" s="628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23" t="s">
        <v>1298</v>
      </c>
      <c r="C113" s="559" t="s">
        <v>1355</v>
      </c>
      <c r="D113" s="813"/>
      <c r="E113" s="533"/>
      <c r="F113" s="559" t="s">
        <v>1388</v>
      </c>
      <c r="G113" s="628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23" t="s">
        <v>1298</v>
      </c>
      <c r="C114" s="630" t="s">
        <v>1230</v>
      </c>
      <c r="D114" s="819"/>
      <c r="E114" s="628"/>
      <c r="F114" s="559" t="s">
        <v>1256</v>
      </c>
      <c r="G114" s="628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23" t="s">
        <v>1298</v>
      </c>
      <c r="C115" s="630" t="s">
        <v>1230</v>
      </c>
      <c r="D115" s="819"/>
      <c r="E115" s="628"/>
      <c r="F115" s="559" t="s">
        <v>1255</v>
      </c>
      <c r="G115" s="628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813" t="s">
        <v>1297</v>
      </c>
      <c r="C116" s="622" t="s">
        <v>1350</v>
      </c>
      <c r="D116" s="813" t="s">
        <v>1349</v>
      </c>
      <c r="E116" s="533"/>
      <c r="F116" s="559" t="s">
        <v>1381</v>
      </c>
      <c r="G116" s="628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813"/>
      <c r="C117" s="622" t="s">
        <v>1350</v>
      </c>
      <c r="D117" s="813"/>
      <c r="E117" s="533"/>
      <c r="F117" s="559" t="s">
        <v>1382</v>
      </c>
      <c r="G117" s="628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813"/>
      <c r="C118" s="622" t="s">
        <v>1350</v>
      </c>
      <c r="D118" s="813"/>
      <c r="E118" s="533"/>
      <c r="F118" s="559" t="s">
        <v>1383</v>
      </c>
      <c r="G118" s="628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23" t="s">
        <v>1304</v>
      </c>
      <c r="C119" s="622" t="s">
        <v>1358</v>
      </c>
      <c r="D119" s="623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23" t="s">
        <v>1127</v>
      </c>
      <c r="C120" s="622" t="s">
        <v>1342</v>
      </c>
      <c r="D120" s="813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23" t="s">
        <v>1127</v>
      </c>
      <c r="C121" s="622" t="s">
        <v>1342</v>
      </c>
      <c r="D121" s="813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23" t="s">
        <v>1127</v>
      </c>
      <c r="C122" s="622" t="s">
        <v>1342</v>
      </c>
      <c r="D122" s="813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23" t="s">
        <v>1127</v>
      </c>
      <c r="C123" s="622" t="s">
        <v>1342</v>
      </c>
      <c r="D123" s="813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23" t="s">
        <v>1127</v>
      </c>
      <c r="C124" s="622" t="s">
        <v>1342</v>
      </c>
      <c r="D124" s="813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23" t="s">
        <v>1127</v>
      </c>
      <c r="C125" s="622" t="s">
        <v>1342</v>
      </c>
      <c r="D125" s="813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23" t="s">
        <v>1127</v>
      </c>
      <c r="C126" s="622" t="s">
        <v>1342</v>
      </c>
      <c r="D126" s="813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23" t="s">
        <v>1127</v>
      </c>
      <c r="C127" s="622" t="s">
        <v>1342</v>
      </c>
      <c r="D127" s="813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23" t="s">
        <v>1127</v>
      </c>
      <c r="C128" s="622" t="s">
        <v>1342</v>
      </c>
      <c r="D128" s="813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23" t="s">
        <v>1127</v>
      </c>
      <c r="C129" s="622" t="s">
        <v>1342</v>
      </c>
      <c r="D129" s="813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23" t="s">
        <v>1127</v>
      </c>
      <c r="C130" s="622" t="s">
        <v>1342</v>
      </c>
      <c r="D130" s="813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23" t="s">
        <v>1127</v>
      </c>
      <c r="C131" s="622" t="s">
        <v>1342</v>
      </c>
      <c r="D131" s="813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23" t="s">
        <v>1127</v>
      </c>
      <c r="C132" s="622" t="s">
        <v>1342</v>
      </c>
      <c r="D132" s="813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23" t="s">
        <v>1127</v>
      </c>
      <c r="C133" s="622" t="s">
        <v>1342</v>
      </c>
      <c r="D133" s="813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23" t="s">
        <v>1127</v>
      </c>
      <c r="C134" s="622" t="s">
        <v>1342</v>
      </c>
      <c r="D134" s="813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23" t="s">
        <v>1127</v>
      </c>
      <c r="C135" s="622" t="s">
        <v>1342</v>
      </c>
      <c r="D135" s="813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23" t="s">
        <v>1306</v>
      </c>
      <c r="C136" s="624" t="s">
        <v>1354</v>
      </c>
      <c r="D136" s="813" t="s">
        <v>1353</v>
      </c>
      <c r="E136" s="533"/>
      <c r="F136" s="559" t="s">
        <v>1389</v>
      </c>
      <c r="G136" s="628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23" t="s">
        <v>1306</v>
      </c>
      <c r="C137" s="624" t="s">
        <v>1354</v>
      </c>
      <c r="D137" s="813"/>
      <c r="E137" s="533"/>
      <c r="F137" s="559" t="s">
        <v>1390</v>
      </c>
      <c r="G137" s="628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23" t="s">
        <v>1306</v>
      </c>
      <c r="C138" s="624" t="s">
        <v>1354</v>
      </c>
      <c r="D138" s="813"/>
      <c r="E138" s="533"/>
      <c r="F138" s="559" t="s">
        <v>1391</v>
      </c>
      <c r="G138" s="628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23" t="s">
        <v>1306</v>
      </c>
      <c r="C139" s="624" t="s">
        <v>1354</v>
      </c>
      <c r="D139" s="813"/>
      <c r="E139" s="533"/>
      <c r="F139" s="559" t="s">
        <v>1392</v>
      </c>
      <c r="G139" s="628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23" t="s">
        <v>1306</v>
      </c>
      <c r="C140" s="624" t="s">
        <v>1354</v>
      </c>
      <c r="D140" s="813"/>
      <c r="E140" s="533"/>
      <c r="F140" s="559" t="s">
        <v>1393</v>
      </c>
      <c r="G140" s="628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23" t="s">
        <v>1306</v>
      </c>
      <c r="C141" s="624" t="s">
        <v>1354</v>
      </c>
      <c r="D141" s="813"/>
      <c r="E141" s="533"/>
      <c r="F141" s="559" t="s">
        <v>1394</v>
      </c>
      <c r="G141" s="628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23" t="s">
        <v>1306</v>
      </c>
      <c r="C142" s="624" t="s">
        <v>1354</v>
      </c>
      <c r="D142" s="813"/>
      <c r="E142" s="533"/>
      <c r="F142" s="559" t="s">
        <v>1395</v>
      </c>
      <c r="G142" s="628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23" t="s">
        <v>1306</v>
      </c>
      <c r="C143" s="624" t="s">
        <v>1354</v>
      </c>
      <c r="D143" s="813"/>
      <c r="E143" s="533"/>
      <c r="F143" s="559" t="s">
        <v>1396</v>
      </c>
      <c r="G143" s="628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23" t="s">
        <v>1306</v>
      </c>
      <c r="C144" s="624" t="s">
        <v>1354</v>
      </c>
      <c r="D144" s="813"/>
      <c r="E144" s="533"/>
      <c r="F144" s="559" t="s">
        <v>1397</v>
      </c>
      <c r="G144" s="628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23" t="s">
        <v>1306</v>
      </c>
      <c r="C145" s="624" t="s">
        <v>1354</v>
      </c>
      <c r="D145" s="813"/>
      <c r="E145" s="533"/>
      <c r="F145" s="559" t="s">
        <v>1398</v>
      </c>
      <c r="G145" s="628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23" t="s">
        <v>1306</v>
      </c>
      <c r="C146" s="624" t="s">
        <v>1354</v>
      </c>
      <c r="D146" s="813"/>
      <c r="E146" s="533"/>
      <c r="F146" s="559" t="s">
        <v>1399</v>
      </c>
      <c r="G146" s="628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23" t="s">
        <v>1306</v>
      </c>
      <c r="C147" s="624" t="s">
        <v>1354</v>
      </c>
      <c r="D147" s="813"/>
      <c r="E147" s="533"/>
      <c r="F147" s="559" t="s">
        <v>1400</v>
      </c>
      <c r="G147" s="628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23" t="s">
        <v>1306</v>
      </c>
      <c r="C148" s="624" t="s">
        <v>1354</v>
      </c>
      <c r="D148" s="813"/>
      <c r="E148" s="533"/>
      <c r="F148" s="559" t="s">
        <v>1401</v>
      </c>
      <c r="G148" s="628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23" t="s">
        <v>1236</v>
      </c>
      <c r="C149" s="624" t="s">
        <v>1235</v>
      </c>
      <c r="D149" s="625"/>
      <c r="E149" s="628"/>
      <c r="F149" s="559" t="s">
        <v>258</v>
      </c>
      <c r="G149" s="628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23" t="s">
        <v>1312</v>
      </c>
      <c r="C150" s="624" t="s">
        <v>1311</v>
      </c>
      <c r="D150" s="809" t="s">
        <v>1352</v>
      </c>
      <c r="E150" s="628"/>
      <c r="F150" s="559" t="s">
        <v>307</v>
      </c>
      <c r="G150" s="628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23" t="s">
        <v>1312</v>
      </c>
      <c r="C151" s="624" t="s">
        <v>1311</v>
      </c>
      <c r="D151" s="810"/>
      <c r="E151" s="628"/>
      <c r="F151" s="559" t="s">
        <v>308</v>
      </c>
      <c r="G151" s="628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23" t="s">
        <v>1312</v>
      </c>
      <c r="C152" s="624" t="s">
        <v>1311</v>
      </c>
      <c r="D152" s="810"/>
      <c r="E152" s="628"/>
      <c r="F152" s="559" t="s">
        <v>309</v>
      </c>
      <c r="G152" s="628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23" t="s">
        <v>1312</v>
      </c>
      <c r="C153" s="624" t="s">
        <v>1311</v>
      </c>
      <c r="D153" s="810"/>
      <c r="E153" s="628"/>
      <c r="F153" s="559" t="s">
        <v>311</v>
      </c>
      <c r="G153" s="628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23" t="s">
        <v>1312</v>
      </c>
      <c r="C154" s="624" t="s">
        <v>1311</v>
      </c>
      <c r="D154" s="811"/>
      <c r="E154" s="628"/>
      <c r="F154" s="559" t="s">
        <v>313</v>
      </c>
      <c r="G154" s="628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813" t="s">
        <v>1243</v>
      </c>
      <c r="C155" s="812" t="s">
        <v>1332</v>
      </c>
      <c r="D155" s="813" t="s">
        <v>1333</v>
      </c>
      <c r="E155" s="533" t="s">
        <v>412</v>
      </c>
      <c r="F155" s="559" t="s">
        <v>816</v>
      </c>
      <c r="G155" s="628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813"/>
      <c r="C156" s="812"/>
      <c r="D156" s="813"/>
      <c r="E156" s="533" t="s">
        <v>552</v>
      </c>
      <c r="F156" s="559" t="s">
        <v>1459</v>
      </c>
      <c r="G156" s="628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23" t="s">
        <v>1359</v>
      </c>
      <c r="C157" s="630"/>
      <c r="D157" s="813" t="s">
        <v>1352</v>
      </c>
      <c r="E157" s="533"/>
      <c r="F157" s="559" t="s">
        <v>1002</v>
      </c>
      <c r="G157" s="628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23" t="s">
        <v>1359</v>
      </c>
      <c r="C158" s="630"/>
      <c r="D158" s="813"/>
      <c r="E158" s="533"/>
      <c r="F158" s="559" t="s">
        <v>1003</v>
      </c>
      <c r="G158" s="628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23" t="s">
        <v>1359</v>
      </c>
      <c r="C159" s="630"/>
      <c r="D159" s="813"/>
      <c r="E159" s="533"/>
      <c r="F159" s="559" t="s">
        <v>1004</v>
      </c>
      <c r="G159" s="628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23" t="s">
        <v>1359</v>
      </c>
      <c r="C160" s="630"/>
      <c r="D160" s="813"/>
      <c r="E160" s="533"/>
      <c r="F160" s="559" t="s">
        <v>1005</v>
      </c>
      <c r="G160" s="628">
        <v>762</v>
      </c>
      <c r="H160" s="560">
        <v>11600</v>
      </c>
      <c r="I160" s="537">
        <f t="shared" si="4"/>
        <v>13688</v>
      </c>
      <c r="J160" s="538">
        <f t="shared" si="5"/>
        <v>10430256</v>
      </c>
    </row>
    <row r="161" spans="1:10" ht="36" x14ac:dyDescent="0.25">
      <c r="A161" s="529" t="s">
        <v>556</v>
      </c>
      <c r="B161" s="623" t="s">
        <v>1359</v>
      </c>
      <c r="C161" s="630"/>
      <c r="D161" s="813"/>
      <c r="E161" s="533"/>
      <c r="F161" s="559" t="s">
        <v>1006</v>
      </c>
      <c r="G161" s="628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23" t="s">
        <v>1360</v>
      </c>
      <c r="C162" s="624" t="s">
        <v>1361</v>
      </c>
      <c r="D162" s="813" t="s">
        <v>1353</v>
      </c>
      <c r="E162" s="533"/>
      <c r="F162" s="559" t="s">
        <v>1244</v>
      </c>
      <c r="G162" s="628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23" t="s">
        <v>1360</v>
      </c>
      <c r="C163" s="624" t="s">
        <v>1361</v>
      </c>
      <c r="D163" s="813"/>
      <c r="E163" s="533"/>
      <c r="F163" s="559" t="s">
        <v>1245</v>
      </c>
      <c r="G163" s="628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23" t="s">
        <v>1360</v>
      </c>
      <c r="C164" s="624" t="s">
        <v>1361</v>
      </c>
      <c r="D164" s="813"/>
      <c r="E164" s="533"/>
      <c r="F164" s="559" t="s">
        <v>1246</v>
      </c>
      <c r="G164" s="628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23" t="s">
        <v>1360</v>
      </c>
      <c r="C165" s="624" t="s">
        <v>1361</v>
      </c>
      <c r="D165" s="813"/>
      <c r="E165" s="533"/>
      <c r="F165" s="559" t="s">
        <v>1247</v>
      </c>
      <c r="G165" s="628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23" t="s">
        <v>1360</v>
      </c>
      <c r="C166" s="624" t="s">
        <v>1361</v>
      </c>
      <c r="D166" s="813"/>
      <c r="E166" s="533"/>
      <c r="F166" s="559" t="s">
        <v>1248</v>
      </c>
      <c r="G166" s="628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23" t="s">
        <v>1360</v>
      </c>
      <c r="C167" s="624" t="s">
        <v>1361</v>
      </c>
      <c r="D167" s="813"/>
      <c r="E167" s="533"/>
      <c r="F167" s="559" t="s">
        <v>1249</v>
      </c>
      <c r="G167" s="628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23" t="s">
        <v>1360</v>
      </c>
      <c r="C168" s="624" t="s">
        <v>1361</v>
      </c>
      <c r="D168" s="813"/>
      <c r="E168" s="533"/>
      <c r="F168" s="559" t="s">
        <v>1250</v>
      </c>
      <c r="G168" s="628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23" t="s">
        <v>1360</v>
      </c>
      <c r="C169" s="624" t="s">
        <v>1361</v>
      </c>
      <c r="D169" s="813"/>
      <c r="E169" s="533"/>
      <c r="F169" s="559" t="s">
        <v>1251</v>
      </c>
      <c r="G169" s="628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23" t="s">
        <v>1360</v>
      </c>
      <c r="C170" s="624" t="s">
        <v>1361</v>
      </c>
      <c r="D170" s="813"/>
      <c r="E170" s="533"/>
      <c r="F170" s="559" t="s">
        <v>1252</v>
      </c>
      <c r="G170" s="628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23" t="s">
        <v>1360</v>
      </c>
      <c r="C171" s="624" t="s">
        <v>1361</v>
      </c>
      <c r="D171" s="813"/>
      <c r="E171" s="533"/>
      <c r="F171" s="559" t="s">
        <v>1254</v>
      </c>
      <c r="G171" s="628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23" t="s">
        <v>1360</v>
      </c>
      <c r="C172" s="624" t="s">
        <v>1361</v>
      </c>
      <c r="D172" s="813"/>
      <c r="E172" s="533"/>
      <c r="F172" s="559" t="s">
        <v>1253</v>
      </c>
      <c r="G172" s="628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23"/>
      <c r="C173" s="624" t="s">
        <v>1308</v>
      </c>
      <c r="D173" s="625"/>
      <c r="E173" s="628"/>
      <c r="F173" s="559" t="s">
        <v>891</v>
      </c>
      <c r="G173" s="628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23"/>
      <c r="C174" s="624" t="s">
        <v>1310</v>
      </c>
      <c r="D174" s="625"/>
      <c r="E174" s="628"/>
      <c r="F174" s="559" t="s">
        <v>728</v>
      </c>
      <c r="G174" s="628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23"/>
      <c r="C175" s="624" t="s">
        <v>1237</v>
      </c>
      <c r="D175" s="625"/>
      <c r="E175" s="628"/>
      <c r="F175" s="559" t="s">
        <v>893</v>
      </c>
      <c r="G175" s="628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23"/>
      <c r="C176" s="624" t="s">
        <v>1238</v>
      </c>
      <c r="D176" s="625"/>
      <c r="E176" s="628"/>
      <c r="F176" s="559" t="s">
        <v>892</v>
      </c>
      <c r="G176" s="628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23"/>
      <c r="C177" s="624"/>
      <c r="D177" s="625"/>
      <c r="E177" s="628"/>
      <c r="F177" s="559" t="s">
        <v>899</v>
      </c>
      <c r="G177" s="628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23"/>
      <c r="C178" s="624"/>
      <c r="D178" s="625"/>
      <c r="E178" s="628"/>
      <c r="F178" s="559" t="s">
        <v>900</v>
      </c>
      <c r="G178" s="628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23"/>
      <c r="C179" s="624"/>
      <c r="D179" s="625"/>
      <c r="E179" s="628"/>
      <c r="F179" s="559" t="s">
        <v>902</v>
      </c>
      <c r="G179" s="628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23"/>
      <c r="C180" s="624" t="s">
        <v>1496</v>
      </c>
      <c r="D180" s="625"/>
      <c r="E180" s="628"/>
      <c r="F180" s="559" t="s">
        <v>1497</v>
      </c>
      <c r="G180" s="628">
        <v>2</v>
      </c>
      <c r="H180" s="560"/>
      <c r="I180" s="537">
        <v>5664</v>
      </c>
      <c r="J180" s="538"/>
    </row>
    <row r="181" spans="1:10" x14ac:dyDescent="0.25">
      <c r="A181" s="529"/>
      <c r="B181" s="623"/>
      <c r="C181" s="624" t="s">
        <v>1494</v>
      </c>
      <c r="D181" s="625"/>
      <c r="E181" s="628"/>
      <c r="F181" s="559" t="s">
        <v>1495</v>
      </c>
      <c r="G181" s="628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23"/>
      <c r="C182" s="624" t="s">
        <v>1493</v>
      </c>
      <c r="D182" s="625"/>
      <c r="E182" s="628"/>
      <c r="F182" s="559" t="s">
        <v>903</v>
      </c>
      <c r="G182" s="628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23"/>
      <c r="C183" s="624"/>
      <c r="D183" s="625"/>
      <c r="E183" s="628"/>
      <c r="F183" s="559" t="s">
        <v>904</v>
      </c>
      <c r="G183" s="628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23"/>
      <c r="C184" s="624"/>
      <c r="D184" s="625"/>
      <c r="E184" s="628"/>
      <c r="F184" s="559" t="s">
        <v>905</v>
      </c>
      <c r="G184" s="628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23"/>
      <c r="C185" s="624"/>
      <c r="D185" s="625"/>
      <c r="E185" s="628"/>
      <c r="F185" s="559" t="s">
        <v>908</v>
      </c>
      <c r="G185" s="628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23"/>
      <c r="C186" s="624"/>
      <c r="D186" s="625"/>
      <c r="E186" s="628"/>
      <c r="F186" s="559" t="s">
        <v>909</v>
      </c>
      <c r="G186" s="628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23"/>
      <c r="C187" s="624"/>
      <c r="D187" s="625"/>
      <c r="E187" s="628"/>
      <c r="F187" s="559" t="s">
        <v>870</v>
      </c>
      <c r="G187" s="628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23"/>
      <c r="C188" s="624"/>
      <c r="D188" s="625"/>
      <c r="E188" s="628"/>
      <c r="F188" s="559" t="s">
        <v>871</v>
      </c>
      <c r="G188" s="628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23"/>
      <c r="C189" s="624"/>
      <c r="D189" s="625"/>
      <c r="E189" s="628"/>
      <c r="F189" s="559" t="s">
        <v>712</v>
      </c>
      <c r="G189" s="628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23"/>
      <c r="C190" s="624"/>
      <c r="D190" s="625"/>
      <c r="E190" s="628"/>
      <c r="F190" s="559" t="s">
        <v>880</v>
      </c>
      <c r="G190" s="628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23"/>
      <c r="C191" s="624"/>
      <c r="D191" s="625"/>
      <c r="E191" s="628"/>
      <c r="F191" s="559" t="s">
        <v>882</v>
      </c>
      <c r="G191" s="628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23"/>
      <c r="C192" s="624"/>
      <c r="D192" s="625"/>
      <c r="E192" s="628"/>
      <c r="F192" s="559" t="s">
        <v>885</v>
      </c>
      <c r="G192" s="628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23"/>
      <c r="C193" s="624"/>
      <c r="D193" s="625"/>
      <c r="E193" s="628"/>
      <c r="F193" s="559" t="s">
        <v>888</v>
      </c>
      <c r="G193" s="628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23"/>
      <c r="C194" s="624" t="s">
        <v>1490</v>
      </c>
      <c r="D194" s="625"/>
      <c r="E194" s="628"/>
      <c r="F194" s="559" t="s">
        <v>889</v>
      </c>
      <c r="G194" s="628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23"/>
      <c r="C195" s="624"/>
      <c r="D195" s="625"/>
      <c r="E195" s="628"/>
      <c r="F195" s="559" t="s">
        <v>898</v>
      </c>
      <c r="G195" s="628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23"/>
      <c r="C196" s="624"/>
      <c r="D196" s="625"/>
      <c r="E196" s="628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23"/>
      <c r="C197" s="624"/>
      <c r="D197" s="625"/>
      <c r="E197" s="628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23"/>
      <c r="C198" s="624"/>
      <c r="D198" s="625"/>
      <c r="E198" s="628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23"/>
      <c r="C199" s="624"/>
      <c r="D199" s="625"/>
      <c r="E199" s="628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23"/>
      <c r="C200" s="624"/>
      <c r="D200" s="625"/>
      <c r="E200" s="628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23"/>
      <c r="C201" s="578"/>
      <c r="D201" s="583"/>
      <c r="E201" s="628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23"/>
      <c r="C202" s="578"/>
      <c r="D202" s="583"/>
      <c r="E202" s="628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23"/>
      <c r="C203" s="578"/>
      <c r="D203" s="583"/>
      <c r="E203" s="628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23"/>
      <c r="C204" s="624"/>
      <c r="D204" s="625"/>
      <c r="E204" s="628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23"/>
      <c r="C205" s="578"/>
      <c r="D205" s="583"/>
      <c r="E205" s="628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23"/>
      <c r="C206" s="578"/>
      <c r="D206" s="583"/>
      <c r="E206" s="628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23"/>
      <c r="C207" s="578"/>
      <c r="D207" s="583"/>
      <c r="E207" s="628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23"/>
      <c r="C208" s="578"/>
      <c r="D208" s="583"/>
      <c r="E208" s="628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23"/>
      <c r="C209" s="578"/>
      <c r="D209" s="583"/>
      <c r="E209" s="628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23"/>
      <c r="C210" s="578"/>
      <c r="D210" s="583"/>
      <c r="E210" s="628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23"/>
      <c r="C211" s="578"/>
      <c r="D211" s="583"/>
      <c r="E211" s="628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23"/>
      <c r="C212" s="578"/>
      <c r="D212" s="583"/>
      <c r="E212" s="628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23"/>
      <c r="C213" s="578"/>
      <c r="D213" s="583"/>
      <c r="E213" s="628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23"/>
      <c r="C214" s="578"/>
      <c r="D214" s="583"/>
      <c r="E214" s="628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23"/>
      <c r="C215" s="578"/>
      <c r="D215" s="583"/>
      <c r="E215" s="628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23"/>
      <c r="C216" s="578"/>
      <c r="D216" s="583"/>
      <c r="E216" s="628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23"/>
      <c r="C217" s="578"/>
      <c r="D217" s="583"/>
      <c r="E217" s="628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23"/>
      <c r="C218" s="578"/>
      <c r="D218" s="583"/>
      <c r="E218" s="628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23"/>
      <c r="C219" s="578"/>
      <c r="D219" s="583"/>
      <c r="E219" s="628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23"/>
      <c r="C220" s="578"/>
      <c r="D220" s="583"/>
      <c r="E220" s="628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23"/>
      <c r="C221" s="578"/>
      <c r="D221" s="583"/>
      <c r="E221" s="628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23"/>
      <c r="C222" s="578"/>
      <c r="D222" s="583"/>
      <c r="E222" s="628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23"/>
      <c r="C223" s="578"/>
      <c r="D223" s="583"/>
      <c r="E223" s="628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23"/>
      <c r="C224" s="578"/>
      <c r="D224" s="583"/>
      <c r="E224" s="628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23"/>
      <c r="C225" s="578"/>
      <c r="D225" s="583"/>
      <c r="E225" s="628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23"/>
      <c r="C226" s="578"/>
      <c r="D226" s="583"/>
      <c r="E226" s="628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23"/>
      <c r="C227" s="578"/>
      <c r="D227" s="583"/>
      <c r="E227" s="628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23"/>
      <c r="C228" s="624"/>
      <c r="D228" s="625"/>
      <c r="E228" s="628"/>
      <c r="F228" s="559" t="s">
        <v>921</v>
      </c>
      <c r="G228" s="628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23"/>
      <c r="C229" s="624"/>
      <c r="D229" s="625"/>
      <c r="E229" s="628"/>
      <c r="F229" s="559" t="s">
        <v>1210</v>
      </c>
      <c r="G229" s="628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23"/>
      <c r="C230" s="624"/>
      <c r="D230" s="625"/>
      <c r="E230" s="628"/>
      <c r="F230" s="559" t="s">
        <v>1209</v>
      </c>
      <c r="G230" s="628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23"/>
      <c r="C231" s="624"/>
      <c r="D231" s="625"/>
      <c r="E231" s="628"/>
      <c r="F231" s="559" t="s">
        <v>1319</v>
      </c>
      <c r="G231" s="628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23"/>
      <c r="C232" s="624"/>
      <c r="D232" s="625"/>
      <c r="E232" s="628"/>
      <c r="F232" s="559" t="s">
        <v>1313</v>
      </c>
      <c r="G232" s="628">
        <v>330</v>
      </c>
      <c r="H232" s="560"/>
      <c r="I232" s="537"/>
      <c r="J232" s="538"/>
    </row>
    <row r="233" spans="1:10" ht="36" x14ac:dyDescent="0.25">
      <c r="A233" s="529" t="s">
        <v>1281</v>
      </c>
      <c r="B233" s="621" t="s">
        <v>1362</v>
      </c>
      <c r="C233" s="620" t="s">
        <v>1363</v>
      </c>
      <c r="D233" s="807" t="s">
        <v>1364</v>
      </c>
      <c r="E233" s="533"/>
      <c r="F233" s="534" t="s">
        <v>1365</v>
      </c>
      <c r="G233" s="628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21" t="s">
        <v>1362</v>
      </c>
      <c r="C234" s="620" t="s">
        <v>1363</v>
      </c>
      <c r="D234" s="807"/>
      <c r="E234" s="533"/>
      <c r="F234" s="534" t="s">
        <v>1366</v>
      </c>
      <c r="G234" s="628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21" t="s">
        <v>1362</v>
      </c>
      <c r="C235" s="620" t="s">
        <v>1363</v>
      </c>
      <c r="D235" s="807"/>
      <c r="E235" s="533"/>
      <c r="F235" s="534" t="s">
        <v>1367</v>
      </c>
      <c r="G235" s="628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21" t="s">
        <v>1362</v>
      </c>
      <c r="C236" s="620" t="s">
        <v>1363</v>
      </c>
      <c r="D236" s="807"/>
      <c r="E236" s="533"/>
      <c r="F236" s="534" t="s">
        <v>1368</v>
      </c>
      <c r="G236" s="628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21" t="s">
        <v>1362</v>
      </c>
      <c r="C237" s="620" t="s">
        <v>1363</v>
      </c>
      <c r="D237" s="807"/>
      <c r="E237" s="533"/>
      <c r="F237" s="534" t="s">
        <v>1369</v>
      </c>
      <c r="G237" s="628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21" t="s">
        <v>1362</v>
      </c>
      <c r="C238" s="620" t="s">
        <v>1363</v>
      </c>
      <c r="D238" s="807"/>
      <c r="E238" s="533"/>
      <c r="F238" s="534" t="s">
        <v>1371</v>
      </c>
      <c r="G238" s="628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21" t="s">
        <v>1362</v>
      </c>
      <c r="C239" s="620" t="s">
        <v>1363</v>
      </c>
      <c r="D239" s="807"/>
      <c r="E239" s="533"/>
      <c r="F239" s="534" t="s">
        <v>1370</v>
      </c>
      <c r="G239" s="628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21" t="s">
        <v>1362</v>
      </c>
      <c r="C240" s="620" t="s">
        <v>1363</v>
      </c>
      <c r="D240" s="807"/>
      <c r="E240" s="533"/>
      <c r="F240" s="534" t="s">
        <v>1372</v>
      </c>
      <c r="G240" s="628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21" t="s">
        <v>1362</v>
      </c>
      <c r="C241" s="620" t="s">
        <v>1363</v>
      </c>
      <c r="D241" s="807"/>
      <c r="E241" s="533"/>
      <c r="F241" s="534" t="s">
        <v>1373</v>
      </c>
      <c r="G241" s="628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21" t="s">
        <v>1362</v>
      </c>
      <c r="C242" s="620" t="s">
        <v>1363</v>
      </c>
      <c r="D242" s="807"/>
      <c r="E242" s="533"/>
      <c r="F242" s="534" t="s">
        <v>1374</v>
      </c>
      <c r="G242" s="628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21" t="s">
        <v>1362</v>
      </c>
      <c r="C243" s="620" t="s">
        <v>1363</v>
      </c>
      <c r="D243" s="807"/>
      <c r="E243" s="533"/>
      <c r="F243" s="534" t="s">
        <v>1375</v>
      </c>
      <c r="G243" s="628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21" t="s">
        <v>1362</v>
      </c>
      <c r="C244" s="620" t="s">
        <v>1363</v>
      </c>
      <c r="D244" s="807"/>
      <c r="E244" s="533"/>
      <c r="F244" s="534" t="s">
        <v>1376</v>
      </c>
      <c r="G244" s="628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21" t="s">
        <v>1362</v>
      </c>
      <c r="C245" s="620" t="s">
        <v>1363</v>
      </c>
      <c r="D245" s="807"/>
      <c r="E245" s="533"/>
      <c r="F245" s="534" t="s">
        <v>1377</v>
      </c>
      <c r="G245" s="628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20"/>
      <c r="D246" s="621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07" t="s">
        <v>1438</v>
      </c>
      <c r="C247" s="805" t="s">
        <v>1437</v>
      </c>
      <c r="D247" s="807" t="s">
        <v>1436</v>
      </c>
      <c r="E247" s="628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07"/>
      <c r="C248" s="806"/>
      <c r="D248" s="807"/>
      <c r="E248" s="628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08"/>
      <c r="C249" s="806"/>
      <c r="D249" s="808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621" t="s">
        <v>1487</v>
      </c>
      <c r="E250" s="628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C37:C38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C33:C35"/>
    <mergeCell ref="D33:D35"/>
    <mergeCell ref="E33:E34"/>
    <mergeCell ref="D104:D105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62:D172"/>
    <mergeCell ref="D233:D245"/>
    <mergeCell ref="B247:B249"/>
    <mergeCell ref="C247:C249"/>
    <mergeCell ref="D247:D249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zoomScale="60" zoomScaleNormal="70" zoomScalePageLayoutView="70" workbookViewId="0">
      <selection activeCell="C11" sqref="C11"/>
    </sheetView>
  </sheetViews>
  <sheetFormatPr baseColWidth="10" defaultRowHeight="18" x14ac:dyDescent="0.25"/>
  <cols>
    <col min="1" max="1" width="4.42578125" style="522" customWidth="1"/>
    <col min="2" max="2" width="46" style="631" customWidth="1"/>
    <col min="3" max="3" width="44.85546875" style="525" customWidth="1"/>
    <col min="4" max="4" width="29.42578125" style="525" hidden="1" customWidth="1"/>
    <col min="5" max="5" width="23.7109375" style="524" hidden="1" customWidth="1"/>
    <col min="6" max="6" width="67" style="522" customWidth="1"/>
    <col min="7" max="7" width="48.42578125" style="522" customWidth="1"/>
    <col min="8" max="8" width="21.28515625" style="522" hidden="1" customWidth="1"/>
    <col min="9" max="9" width="26.28515625" style="522" customWidth="1"/>
    <col min="10" max="10" width="25.85546875" style="599" customWidth="1"/>
    <col min="11" max="11" width="15.28515625" style="522" bestFit="1" customWidth="1"/>
    <col min="12" max="16384" width="11.42578125" style="522"/>
  </cols>
  <sheetData>
    <row r="1" spans="1:10" x14ac:dyDescent="0.25">
      <c r="A1" s="814" t="s">
        <v>1148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x14ac:dyDescent="0.25">
      <c r="A2" s="814" t="s">
        <v>592</v>
      </c>
      <c r="B2" s="814"/>
      <c r="C2" s="814"/>
      <c r="D2" s="814"/>
      <c r="E2" s="814"/>
      <c r="F2" s="814"/>
      <c r="G2" s="814"/>
      <c r="H2" s="814"/>
      <c r="I2" s="814"/>
      <c r="J2" s="814"/>
    </row>
    <row r="3" spans="1:10" ht="30" x14ac:dyDescent="0.25">
      <c r="A3" s="836" t="s">
        <v>953</v>
      </c>
      <c r="B3" s="836"/>
      <c r="C3" s="836"/>
      <c r="D3" s="836"/>
      <c r="E3" s="836"/>
      <c r="F3" s="836"/>
      <c r="G3" s="836"/>
      <c r="H3" s="836"/>
      <c r="I3" s="836"/>
      <c r="J3" s="836"/>
    </row>
    <row r="4" spans="1:10" x14ac:dyDescent="0.25">
      <c r="A4" s="801"/>
      <c r="B4" s="801"/>
      <c r="C4" s="801"/>
      <c r="D4" s="801"/>
      <c r="E4" s="801"/>
      <c r="F4" s="801"/>
      <c r="G4" s="801"/>
      <c r="H4" s="801"/>
      <c r="I4" s="801"/>
      <c r="J4" s="801"/>
    </row>
    <row r="5" spans="1:10" ht="70.5" customHeight="1" x14ac:dyDescent="0.25">
      <c r="A5" s="835" t="s">
        <v>1504</v>
      </c>
      <c r="B5" s="835"/>
      <c r="C5" s="835"/>
      <c r="D5" s="835"/>
      <c r="E5" s="835"/>
      <c r="F5" s="835"/>
      <c r="G5" s="835"/>
      <c r="H5" s="835"/>
      <c r="I5" s="835"/>
      <c r="J5" s="835"/>
    </row>
    <row r="6" spans="1:10" x14ac:dyDescent="0.25">
      <c r="F6" s="526"/>
      <c r="G6" s="526"/>
      <c r="H6" s="526"/>
      <c r="I6" s="803"/>
      <c r="J6" s="803"/>
    </row>
    <row r="7" spans="1:10" ht="27.75" customHeight="1" x14ac:dyDescent="0.25">
      <c r="A7" s="641" t="s">
        <v>402</v>
      </c>
      <c r="B7" s="642" t="s">
        <v>1223</v>
      </c>
      <c r="C7" s="644" t="s">
        <v>1378</v>
      </c>
      <c r="D7" s="643" t="s">
        <v>1331</v>
      </c>
      <c r="E7" s="643" t="s">
        <v>1404</v>
      </c>
      <c r="F7" s="641" t="s">
        <v>1</v>
      </c>
      <c r="G7" s="643" t="s">
        <v>1460</v>
      </c>
      <c r="H7" s="643" t="s">
        <v>3</v>
      </c>
      <c r="I7" s="643" t="s">
        <v>1228</v>
      </c>
      <c r="J7" s="643" t="s">
        <v>6</v>
      </c>
    </row>
    <row r="8" spans="1:10" ht="72.75" customHeight="1" x14ac:dyDescent="0.25">
      <c r="A8" s="638" t="s">
        <v>403</v>
      </c>
      <c r="B8" s="637" t="s">
        <v>1300</v>
      </c>
      <c r="C8" s="637" t="s">
        <v>605</v>
      </c>
      <c r="D8" s="637" t="s">
        <v>1335</v>
      </c>
      <c r="E8" s="533">
        <v>12000</v>
      </c>
      <c r="F8" s="534" t="s">
        <v>398</v>
      </c>
      <c r="G8" s="640">
        <v>70</v>
      </c>
      <c r="H8" s="536">
        <v>36958.97</v>
      </c>
      <c r="I8" s="537">
        <f t="shared" ref="I8:I71" si="0">H8*0.18+H8</f>
        <v>43611.584600000002</v>
      </c>
      <c r="J8" s="592">
        <f t="shared" ref="J8:J71" si="1">I8*G8</f>
        <v>3052810.9220000003</v>
      </c>
    </row>
    <row r="9" spans="1:10" ht="111" customHeight="1" x14ac:dyDescent="0.25">
      <c r="A9" s="638" t="s">
        <v>404</v>
      </c>
      <c r="B9" s="637" t="s">
        <v>1300</v>
      </c>
      <c r="C9" s="637" t="s">
        <v>1478</v>
      </c>
      <c r="D9" s="637" t="s">
        <v>1357</v>
      </c>
      <c r="E9" s="533" t="s">
        <v>506</v>
      </c>
      <c r="F9" s="534" t="s">
        <v>1356</v>
      </c>
      <c r="G9" s="640">
        <v>91</v>
      </c>
      <c r="H9" s="536">
        <v>5373.88</v>
      </c>
      <c r="I9" s="537">
        <f t="shared" si="0"/>
        <v>6341.1783999999998</v>
      </c>
      <c r="J9" s="592">
        <f t="shared" si="1"/>
        <v>577047.23439999996</v>
      </c>
    </row>
    <row r="10" spans="1:10" ht="48" customHeight="1" x14ac:dyDescent="0.25">
      <c r="A10" s="638" t="s">
        <v>405</v>
      </c>
      <c r="B10" s="637" t="s">
        <v>1300</v>
      </c>
      <c r="C10" s="637" t="s">
        <v>105</v>
      </c>
      <c r="D10" s="813" t="s">
        <v>1330</v>
      </c>
      <c r="E10" s="533">
        <v>4147</v>
      </c>
      <c r="F10" s="534" t="s">
        <v>1317</v>
      </c>
      <c r="G10" s="640">
        <v>2911</v>
      </c>
      <c r="H10" s="536">
        <v>35303.19</v>
      </c>
      <c r="I10" s="537">
        <f t="shared" si="0"/>
        <v>41657.764200000005</v>
      </c>
      <c r="J10" s="592">
        <f t="shared" si="1"/>
        <v>121265751.58620001</v>
      </c>
    </row>
    <row r="11" spans="1:10" ht="48" customHeight="1" x14ac:dyDescent="0.25">
      <c r="A11" s="638" t="s">
        <v>406</v>
      </c>
      <c r="B11" s="637" t="s">
        <v>1300</v>
      </c>
      <c r="C11" s="637" t="s">
        <v>105</v>
      </c>
      <c r="D11" s="813"/>
      <c r="E11" s="533">
        <v>16588</v>
      </c>
      <c r="F11" s="534" t="s">
        <v>381</v>
      </c>
      <c r="G11" s="640">
        <v>12418</v>
      </c>
      <c r="H11" s="536">
        <v>6149.9</v>
      </c>
      <c r="I11" s="537">
        <f t="shared" si="0"/>
        <v>7256.8819999999996</v>
      </c>
      <c r="J11" s="592">
        <f t="shared" si="1"/>
        <v>90115960.675999999</v>
      </c>
    </row>
    <row r="12" spans="1:10" ht="48" customHeight="1" x14ac:dyDescent="0.25">
      <c r="A12" s="638" t="s">
        <v>407</v>
      </c>
      <c r="B12" s="637" t="s">
        <v>1300</v>
      </c>
      <c r="C12" s="637" t="s">
        <v>105</v>
      </c>
      <c r="D12" s="813"/>
      <c r="E12" s="533">
        <v>20735</v>
      </c>
      <c r="F12" s="534" t="s">
        <v>15</v>
      </c>
      <c r="G12" s="640">
        <v>15349</v>
      </c>
      <c r="H12" s="536">
        <v>5102.82</v>
      </c>
      <c r="I12" s="537">
        <f t="shared" si="0"/>
        <v>6021.3275999999996</v>
      </c>
      <c r="J12" s="592">
        <f t="shared" si="1"/>
        <v>92421357.332399994</v>
      </c>
    </row>
    <row r="13" spans="1:10" ht="48" customHeight="1" x14ac:dyDescent="0.25">
      <c r="A13" s="638" t="s">
        <v>408</v>
      </c>
      <c r="B13" s="637" t="s">
        <v>1300</v>
      </c>
      <c r="C13" s="637" t="s">
        <v>105</v>
      </c>
      <c r="D13" s="813"/>
      <c r="E13" s="533">
        <v>20735</v>
      </c>
      <c r="F13" s="534" t="s">
        <v>382</v>
      </c>
      <c r="G13" s="640">
        <v>18144</v>
      </c>
      <c r="H13" s="536">
        <v>430.32</v>
      </c>
      <c r="I13" s="537">
        <f t="shared" si="0"/>
        <v>507.77760000000001</v>
      </c>
      <c r="J13" s="592">
        <f t="shared" si="1"/>
        <v>9213116.7743999995</v>
      </c>
    </row>
    <row r="14" spans="1:10" ht="48" customHeight="1" x14ac:dyDescent="0.25">
      <c r="A14" s="638" t="s">
        <v>409</v>
      </c>
      <c r="B14" s="637" t="s">
        <v>1300</v>
      </c>
      <c r="C14" s="637" t="s">
        <v>105</v>
      </c>
      <c r="D14" s="813"/>
      <c r="E14" s="533">
        <v>2543</v>
      </c>
      <c r="F14" s="534" t="s">
        <v>383</v>
      </c>
      <c r="G14" s="640">
        <v>2057</v>
      </c>
      <c r="H14" s="536">
        <v>1542.82</v>
      </c>
      <c r="I14" s="537">
        <f t="shared" si="0"/>
        <v>1820.5275999999999</v>
      </c>
      <c r="J14" s="592">
        <f t="shared" si="1"/>
        <v>3744825.2731999997</v>
      </c>
    </row>
    <row r="15" spans="1:10" ht="48" customHeight="1" x14ac:dyDescent="0.25">
      <c r="A15" s="638" t="s">
        <v>410</v>
      </c>
      <c r="B15" s="637" t="s">
        <v>1300</v>
      </c>
      <c r="C15" s="637" t="s">
        <v>105</v>
      </c>
      <c r="D15" s="813"/>
      <c r="E15" s="533" t="s">
        <v>1405</v>
      </c>
      <c r="F15" s="534" t="s">
        <v>384</v>
      </c>
      <c r="G15" s="640">
        <v>254</v>
      </c>
      <c r="H15" s="536">
        <v>22546.82</v>
      </c>
      <c r="I15" s="537">
        <f t="shared" si="0"/>
        <v>26605.247599999999</v>
      </c>
      <c r="J15" s="592">
        <f t="shared" si="1"/>
        <v>6757732.8903999999</v>
      </c>
    </row>
    <row r="16" spans="1:10" ht="48" customHeight="1" x14ac:dyDescent="0.25">
      <c r="A16" s="638" t="s">
        <v>411</v>
      </c>
      <c r="B16" s="637" t="s">
        <v>1300</v>
      </c>
      <c r="C16" s="637" t="s">
        <v>105</v>
      </c>
      <c r="D16" s="813"/>
      <c r="E16" s="533">
        <v>1605</v>
      </c>
      <c r="F16" s="534" t="s">
        <v>385</v>
      </c>
      <c r="G16" s="640">
        <v>1468</v>
      </c>
      <c r="H16" s="536">
        <v>44500</v>
      </c>
      <c r="I16" s="537">
        <f t="shared" si="0"/>
        <v>52510</v>
      </c>
      <c r="J16" s="592">
        <f t="shared" si="1"/>
        <v>77084680</v>
      </c>
    </row>
    <row r="17" spans="1:10" ht="48" customHeight="1" x14ac:dyDescent="0.25">
      <c r="A17" s="638" t="s">
        <v>412</v>
      </c>
      <c r="B17" s="637" t="s">
        <v>1300</v>
      </c>
      <c r="C17" s="637" t="s">
        <v>105</v>
      </c>
      <c r="D17" s="813"/>
      <c r="E17" s="533" t="s">
        <v>502</v>
      </c>
      <c r="F17" s="534" t="s">
        <v>25</v>
      </c>
      <c r="G17" s="640">
        <v>100</v>
      </c>
      <c r="H17" s="536">
        <v>27590</v>
      </c>
      <c r="I17" s="537">
        <f t="shared" si="0"/>
        <v>32556.2</v>
      </c>
      <c r="J17" s="592">
        <f t="shared" si="1"/>
        <v>3255620</v>
      </c>
    </row>
    <row r="18" spans="1:10" ht="48" customHeight="1" x14ac:dyDescent="0.25">
      <c r="A18" s="638" t="s">
        <v>413</v>
      </c>
      <c r="B18" s="637" t="s">
        <v>1241</v>
      </c>
      <c r="C18" s="639" t="s">
        <v>105</v>
      </c>
      <c r="D18" s="813" t="s">
        <v>1330</v>
      </c>
      <c r="E18" s="533"/>
      <c r="F18" s="559" t="s">
        <v>965</v>
      </c>
      <c r="G18" s="640">
        <v>184</v>
      </c>
      <c r="H18" s="560">
        <v>650</v>
      </c>
      <c r="I18" s="537">
        <f t="shared" si="0"/>
        <v>767</v>
      </c>
      <c r="J18" s="592">
        <f t="shared" si="1"/>
        <v>141128</v>
      </c>
    </row>
    <row r="19" spans="1:10" ht="54" customHeight="1" x14ac:dyDescent="0.25">
      <c r="A19" s="638" t="s">
        <v>414</v>
      </c>
      <c r="B19" s="637" t="s">
        <v>1241</v>
      </c>
      <c r="C19" s="639" t="s">
        <v>105</v>
      </c>
      <c r="D19" s="813"/>
      <c r="E19" s="533"/>
      <c r="F19" s="559" t="s">
        <v>966</v>
      </c>
      <c r="G19" s="640">
        <v>138</v>
      </c>
      <c r="H19" s="560">
        <v>9100</v>
      </c>
      <c r="I19" s="537">
        <f t="shared" si="0"/>
        <v>10738</v>
      </c>
      <c r="J19" s="592">
        <f t="shared" si="1"/>
        <v>1481844</v>
      </c>
    </row>
    <row r="20" spans="1:10" ht="54" customHeight="1" x14ac:dyDescent="0.25">
      <c r="A20" s="638" t="s">
        <v>415</v>
      </c>
      <c r="B20" s="637" t="s">
        <v>1241</v>
      </c>
      <c r="C20" s="639" t="s">
        <v>105</v>
      </c>
      <c r="D20" s="813"/>
      <c r="E20" s="533"/>
      <c r="F20" s="559" t="s">
        <v>1379</v>
      </c>
      <c r="G20" s="640">
        <v>4584</v>
      </c>
      <c r="H20" s="560">
        <v>47</v>
      </c>
      <c r="I20" s="537">
        <f t="shared" si="0"/>
        <v>55.46</v>
      </c>
      <c r="J20" s="592">
        <f t="shared" si="1"/>
        <v>254228.64</v>
      </c>
    </row>
    <row r="21" spans="1:10" ht="54" customHeight="1" x14ac:dyDescent="0.25">
      <c r="A21" s="638" t="s">
        <v>416</v>
      </c>
      <c r="B21" s="637" t="s">
        <v>1241</v>
      </c>
      <c r="C21" s="639" t="s">
        <v>105</v>
      </c>
      <c r="D21" s="813"/>
      <c r="E21" s="533"/>
      <c r="F21" s="559" t="s">
        <v>968</v>
      </c>
      <c r="G21" s="640">
        <v>187</v>
      </c>
      <c r="H21" s="560">
        <v>1300</v>
      </c>
      <c r="I21" s="537">
        <f t="shared" si="0"/>
        <v>1534</v>
      </c>
      <c r="J21" s="592">
        <f t="shared" si="1"/>
        <v>286858</v>
      </c>
    </row>
    <row r="22" spans="1:10" ht="54" customHeight="1" x14ac:dyDescent="0.25">
      <c r="A22" s="638" t="s">
        <v>417</v>
      </c>
      <c r="B22" s="637" t="s">
        <v>1241</v>
      </c>
      <c r="C22" s="639" t="s">
        <v>105</v>
      </c>
      <c r="D22" s="813"/>
      <c r="E22" s="533"/>
      <c r="F22" s="559" t="s">
        <v>114</v>
      </c>
      <c r="G22" s="640">
        <v>2550</v>
      </c>
      <c r="H22" s="560">
        <v>28</v>
      </c>
      <c r="I22" s="537">
        <f t="shared" si="0"/>
        <v>33.04</v>
      </c>
      <c r="J22" s="592">
        <f t="shared" si="1"/>
        <v>84252</v>
      </c>
    </row>
    <row r="23" spans="1:10" ht="54" customHeight="1" x14ac:dyDescent="0.25">
      <c r="A23" s="638" t="s">
        <v>418</v>
      </c>
      <c r="B23" s="637" t="s">
        <v>1241</v>
      </c>
      <c r="C23" s="639" t="s">
        <v>105</v>
      </c>
      <c r="D23" s="813"/>
      <c r="E23" s="533"/>
      <c r="F23" s="559" t="s">
        <v>969</v>
      </c>
      <c r="G23" s="640">
        <v>1756</v>
      </c>
      <c r="H23" s="560">
        <v>45</v>
      </c>
      <c r="I23" s="537">
        <f t="shared" si="0"/>
        <v>53.1</v>
      </c>
      <c r="J23" s="592">
        <f t="shared" si="1"/>
        <v>93243.6</v>
      </c>
    </row>
    <row r="24" spans="1:10" ht="54" customHeight="1" x14ac:dyDescent="0.25">
      <c r="A24" s="638" t="s">
        <v>419</v>
      </c>
      <c r="B24" s="637" t="s">
        <v>1241</v>
      </c>
      <c r="C24" s="639" t="s">
        <v>105</v>
      </c>
      <c r="D24" s="813"/>
      <c r="E24" s="533"/>
      <c r="F24" s="559" t="s">
        <v>1018</v>
      </c>
      <c r="G24" s="640">
        <v>2258</v>
      </c>
      <c r="H24" s="560">
        <v>3</v>
      </c>
      <c r="I24" s="537">
        <f t="shared" si="0"/>
        <v>3.54</v>
      </c>
      <c r="J24" s="592">
        <f t="shared" si="1"/>
        <v>7993.32</v>
      </c>
    </row>
    <row r="25" spans="1:10" ht="50.25" customHeight="1" x14ac:dyDescent="0.25">
      <c r="A25" s="638" t="s">
        <v>420</v>
      </c>
      <c r="B25" s="637" t="s">
        <v>1241</v>
      </c>
      <c r="C25" s="639" t="s">
        <v>105</v>
      </c>
      <c r="D25" s="813"/>
      <c r="E25" s="533"/>
      <c r="F25" s="559" t="s">
        <v>973</v>
      </c>
      <c r="G25" s="640">
        <v>49853</v>
      </c>
      <c r="H25" s="560">
        <v>4</v>
      </c>
      <c r="I25" s="537">
        <f t="shared" si="0"/>
        <v>4.72</v>
      </c>
      <c r="J25" s="592">
        <f t="shared" si="1"/>
        <v>235306.15999999997</v>
      </c>
    </row>
    <row r="26" spans="1:10" ht="50.25" customHeight="1" x14ac:dyDescent="0.25">
      <c r="A26" s="638" t="s">
        <v>421</v>
      </c>
      <c r="B26" s="637" t="s">
        <v>1241</v>
      </c>
      <c r="C26" s="639" t="s">
        <v>105</v>
      </c>
      <c r="D26" s="813"/>
      <c r="E26" s="533"/>
      <c r="F26" s="559" t="s">
        <v>134</v>
      </c>
      <c r="G26" s="640">
        <v>53878</v>
      </c>
      <c r="H26" s="560">
        <v>198</v>
      </c>
      <c r="I26" s="537">
        <f t="shared" si="0"/>
        <v>233.64</v>
      </c>
      <c r="J26" s="592">
        <f t="shared" si="1"/>
        <v>12588055.92</v>
      </c>
    </row>
    <row r="27" spans="1:10" ht="50.25" customHeight="1" x14ac:dyDescent="0.25">
      <c r="A27" s="638" t="s">
        <v>422</v>
      </c>
      <c r="B27" s="637" t="s">
        <v>1241</v>
      </c>
      <c r="C27" s="639" t="s">
        <v>105</v>
      </c>
      <c r="D27" s="813"/>
      <c r="E27" s="533"/>
      <c r="F27" s="559" t="s">
        <v>136</v>
      </c>
      <c r="G27" s="640">
        <v>1203</v>
      </c>
      <c r="H27" s="560">
        <v>101</v>
      </c>
      <c r="I27" s="537">
        <f t="shared" si="0"/>
        <v>119.18</v>
      </c>
      <c r="J27" s="592">
        <f t="shared" si="1"/>
        <v>143373.54</v>
      </c>
    </row>
    <row r="28" spans="1:10" ht="50.25" customHeight="1" x14ac:dyDescent="0.25">
      <c r="A28" s="638" t="s">
        <v>423</v>
      </c>
      <c r="B28" s="637" t="s">
        <v>1241</v>
      </c>
      <c r="C28" s="639" t="s">
        <v>105</v>
      </c>
      <c r="D28" s="813"/>
      <c r="E28" s="533"/>
      <c r="F28" s="559" t="s">
        <v>974</v>
      </c>
      <c r="G28" s="640">
        <v>481</v>
      </c>
      <c r="H28" s="560">
        <v>314</v>
      </c>
      <c r="I28" s="537">
        <f t="shared" si="0"/>
        <v>370.52</v>
      </c>
      <c r="J28" s="592">
        <f t="shared" si="1"/>
        <v>178220.12</v>
      </c>
    </row>
    <row r="29" spans="1:10" ht="50.25" customHeight="1" x14ac:dyDescent="0.25">
      <c r="A29" s="638" t="s">
        <v>424</v>
      </c>
      <c r="B29" s="637" t="s">
        <v>1241</v>
      </c>
      <c r="C29" s="639" t="s">
        <v>105</v>
      </c>
      <c r="D29" s="813"/>
      <c r="E29" s="533"/>
      <c r="F29" s="559" t="s">
        <v>140</v>
      </c>
      <c r="G29" s="640">
        <v>481</v>
      </c>
      <c r="H29" s="560">
        <v>56</v>
      </c>
      <c r="I29" s="537">
        <f t="shared" si="0"/>
        <v>66.08</v>
      </c>
      <c r="J29" s="592">
        <f t="shared" si="1"/>
        <v>31784.48</v>
      </c>
    </row>
    <row r="30" spans="1:10" ht="50.25" customHeight="1" x14ac:dyDescent="0.25">
      <c r="A30" s="638" t="s">
        <v>425</v>
      </c>
      <c r="B30" s="637" t="s">
        <v>1241</v>
      </c>
      <c r="C30" s="639" t="s">
        <v>105</v>
      </c>
      <c r="D30" s="813"/>
      <c r="E30" s="533"/>
      <c r="F30" s="559" t="s">
        <v>142</v>
      </c>
      <c r="G30" s="640">
        <v>962</v>
      </c>
      <c r="H30" s="560">
        <v>69</v>
      </c>
      <c r="I30" s="537">
        <f t="shared" si="0"/>
        <v>81.42</v>
      </c>
      <c r="J30" s="592">
        <f t="shared" si="1"/>
        <v>78326.040000000008</v>
      </c>
    </row>
    <row r="31" spans="1:10" ht="50.25" customHeight="1" x14ac:dyDescent="0.25">
      <c r="A31" s="638" t="s">
        <v>426</v>
      </c>
      <c r="B31" s="637" t="s">
        <v>1241</v>
      </c>
      <c r="C31" s="639" t="s">
        <v>105</v>
      </c>
      <c r="D31" s="813"/>
      <c r="E31" s="533"/>
      <c r="F31" s="559" t="s">
        <v>144</v>
      </c>
      <c r="G31" s="640">
        <v>1203</v>
      </c>
      <c r="H31" s="560">
        <v>27</v>
      </c>
      <c r="I31" s="537">
        <f t="shared" si="0"/>
        <v>31.86</v>
      </c>
      <c r="J31" s="592">
        <f t="shared" si="1"/>
        <v>38327.58</v>
      </c>
    </row>
    <row r="32" spans="1:10" ht="50.25" customHeight="1" x14ac:dyDescent="0.25">
      <c r="A32" s="638" t="s">
        <v>427</v>
      </c>
      <c r="B32" s="637" t="s">
        <v>1241</v>
      </c>
      <c r="C32" s="639" t="s">
        <v>105</v>
      </c>
      <c r="D32" s="813"/>
      <c r="E32" s="533"/>
      <c r="F32" s="559" t="s">
        <v>975</v>
      </c>
      <c r="G32" s="640">
        <v>2406</v>
      </c>
      <c r="H32" s="560">
        <v>51</v>
      </c>
      <c r="I32" s="537">
        <f t="shared" si="0"/>
        <v>60.18</v>
      </c>
      <c r="J32" s="592">
        <f t="shared" si="1"/>
        <v>144793.07999999999</v>
      </c>
    </row>
    <row r="33" spans="1:10" ht="50.25" customHeight="1" x14ac:dyDescent="0.25">
      <c r="A33" s="638" t="s">
        <v>428</v>
      </c>
      <c r="B33" s="637" t="s">
        <v>1300</v>
      </c>
      <c r="C33" s="637" t="s">
        <v>1479</v>
      </c>
      <c r="D33" s="819"/>
      <c r="E33" s="831"/>
      <c r="F33" s="559" t="s">
        <v>228</v>
      </c>
      <c r="G33" s="640">
        <v>41</v>
      </c>
      <c r="H33" s="536">
        <v>3100</v>
      </c>
      <c r="I33" s="537">
        <f t="shared" si="0"/>
        <v>3658</v>
      </c>
      <c r="J33" s="592">
        <f t="shared" si="1"/>
        <v>149978</v>
      </c>
    </row>
    <row r="34" spans="1:10" ht="50.25" customHeight="1" x14ac:dyDescent="0.25">
      <c r="A34" s="638" t="s">
        <v>429</v>
      </c>
      <c r="B34" s="637" t="s">
        <v>1300</v>
      </c>
      <c r="C34" s="637" t="s">
        <v>1479</v>
      </c>
      <c r="D34" s="819"/>
      <c r="E34" s="831"/>
      <c r="F34" s="559" t="s">
        <v>288</v>
      </c>
      <c r="G34" s="640">
        <v>4</v>
      </c>
      <c r="H34" s="536">
        <v>39500</v>
      </c>
      <c r="I34" s="537">
        <f t="shared" si="0"/>
        <v>46610</v>
      </c>
      <c r="J34" s="592">
        <f t="shared" si="1"/>
        <v>186440</v>
      </c>
    </row>
    <row r="35" spans="1:10" ht="50.25" customHeight="1" x14ac:dyDescent="0.25">
      <c r="A35" s="638" t="s">
        <v>430</v>
      </c>
      <c r="B35" s="637" t="s">
        <v>1300</v>
      </c>
      <c r="C35" s="637" t="s">
        <v>1479</v>
      </c>
      <c r="D35" s="819"/>
      <c r="E35" s="640"/>
      <c r="F35" s="559" t="s">
        <v>897</v>
      </c>
      <c r="G35" s="640">
        <v>30</v>
      </c>
      <c r="H35" s="560">
        <v>1200</v>
      </c>
      <c r="I35" s="537">
        <f t="shared" si="0"/>
        <v>1416</v>
      </c>
      <c r="J35" s="592">
        <f t="shared" si="1"/>
        <v>42480</v>
      </c>
    </row>
    <row r="36" spans="1:10" ht="50.25" customHeight="1" x14ac:dyDescent="0.25">
      <c r="A36" s="638" t="s">
        <v>431</v>
      </c>
      <c r="B36" s="637" t="s">
        <v>1300</v>
      </c>
      <c r="C36" s="639" t="s">
        <v>1480</v>
      </c>
      <c r="D36" s="639"/>
      <c r="E36" s="640"/>
      <c r="F36" s="559" t="s">
        <v>234</v>
      </c>
      <c r="G36" s="640">
        <v>31</v>
      </c>
      <c r="H36" s="536">
        <v>4100</v>
      </c>
      <c r="I36" s="537">
        <f t="shared" si="0"/>
        <v>4838</v>
      </c>
      <c r="J36" s="592">
        <f t="shared" si="1"/>
        <v>149978</v>
      </c>
    </row>
    <row r="37" spans="1:10" ht="39.75" customHeight="1" x14ac:dyDescent="0.25">
      <c r="A37" s="638" t="s">
        <v>432</v>
      </c>
      <c r="B37" s="637" t="s">
        <v>1300</v>
      </c>
      <c r="C37" s="639" t="s">
        <v>1481</v>
      </c>
      <c r="D37" s="819"/>
      <c r="E37" s="831"/>
      <c r="F37" s="559" t="s">
        <v>263</v>
      </c>
      <c r="G37" s="640">
        <v>12</v>
      </c>
      <c r="H37" s="536">
        <v>40653</v>
      </c>
      <c r="I37" s="537">
        <f t="shared" si="0"/>
        <v>47970.54</v>
      </c>
      <c r="J37" s="592">
        <f t="shared" si="1"/>
        <v>575646.48</v>
      </c>
    </row>
    <row r="38" spans="1:10" ht="42.75" customHeight="1" x14ac:dyDescent="0.25">
      <c r="A38" s="638" t="s">
        <v>433</v>
      </c>
      <c r="B38" s="637" t="s">
        <v>1300</v>
      </c>
      <c r="C38" s="639" t="s">
        <v>1481</v>
      </c>
      <c r="D38" s="819"/>
      <c r="E38" s="831"/>
      <c r="F38" s="559" t="s">
        <v>286</v>
      </c>
      <c r="G38" s="640">
        <v>50</v>
      </c>
      <c r="H38" s="536">
        <v>2400</v>
      </c>
      <c r="I38" s="537">
        <f t="shared" si="0"/>
        <v>2832</v>
      </c>
      <c r="J38" s="592">
        <f t="shared" si="1"/>
        <v>141600</v>
      </c>
    </row>
    <row r="39" spans="1:10" ht="48.75" customHeight="1" x14ac:dyDescent="0.25">
      <c r="A39" s="638" t="s">
        <v>434</v>
      </c>
      <c r="B39" s="637" t="s">
        <v>1300</v>
      </c>
      <c r="C39" s="639" t="s">
        <v>1144</v>
      </c>
      <c r="D39" s="639"/>
      <c r="E39" s="640"/>
      <c r="F39" s="559" t="s">
        <v>266</v>
      </c>
      <c r="G39" s="640">
        <v>1600</v>
      </c>
      <c r="H39" s="536">
        <v>947.56</v>
      </c>
      <c r="I39" s="537">
        <f t="shared" si="0"/>
        <v>1118.1207999999999</v>
      </c>
      <c r="J39" s="592">
        <f t="shared" si="1"/>
        <v>1788993.2799999998</v>
      </c>
    </row>
    <row r="40" spans="1:10" ht="72" x14ac:dyDescent="0.25">
      <c r="A40" s="638" t="s">
        <v>435</v>
      </c>
      <c r="B40" s="637" t="s">
        <v>1301</v>
      </c>
      <c r="C40" s="639" t="s">
        <v>209</v>
      </c>
      <c r="D40" s="637" t="s">
        <v>1345</v>
      </c>
      <c r="E40" s="533" t="s">
        <v>512</v>
      </c>
      <c r="F40" s="534" t="s">
        <v>399</v>
      </c>
      <c r="G40" s="640">
        <v>99</v>
      </c>
      <c r="H40" s="536">
        <v>24550</v>
      </c>
      <c r="I40" s="537">
        <f t="shared" si="0"/>
        <v>28969</v>
      </c>
      <c r="J40" s="592">
        <f t="shared" si="1"/>
        <v>2867931</v>
      </c>
    </row>
    <row r="41" spans="1:10" ht="36" x14ac:dyDescent="0.25">
      <c r="A41" s="638" t="s">
        <v>436</v>
      </c>
      <c r="B41" s="637" t="s">
        <v>1403</v>
      </c>
      <c r="C41" s="637" t="s">
        <v>186</v>
      </c>
      <c r="D41" s="813" t="s">
        <v>1335</v>
      </c>
      <c r="E41" s="533" t="s">
        <v>1461</v>
      </c>
      <c r="F41" s="534" t="s">
        <v>390</v>
      </c>
      <c r="G41" s="640">
        <v>424</v>
      </c>
      <c r="H41" s="536">
        <v>2883.32</v>
      </c>
      <c r="I41" s="537">
        <f t="shared" si="0"/>
        <v>3402.3176000000003</v>
      </c>
      <c r="J41" s="592">
        <f t="shared" si="1"/>
        <v>1442582.6624</v>
      </c>
    </row>
    <row r="42" spans="1:10" ht="36" x14ac:dyDescent="0.25">
      <c r="A42" s="638" t="s">
        <v>437</v>
      </c>
      <c r="B42" s="637" t="s">
        <v>1403</v>
      </c>
      <c r="C42" s="637" t="s">
        <v>186</v>
      </c>
      <c r="D42" s="813"/>
      <c r="E42" s="533" t="s">
        <v>1461</v>
      </c>
      <c r="F42" s="534" t="s">
        <v>391</v>
      </c>
      <c r="G42" s="640">
        <v>253</v>
      </c>
      <c r="H42" s="536">
        <v>20273.54</v>
      </c>
      <c r="I42" s="537">
        <f t="shared" si="0"/>
        <v>23922.7772</v>
      </c>
      <c r="J42" s="592">
        <f t="shared" si="1"/>
        <v>6052462.6316</v>
      </c>
    </row>
    <row r="43" spans="1:10" ht="40.5" customHeight="1" x14ac:dyDescent="0.25">
      <c r="A43" s="638" t="s">
        <v>438</v>
      </c>
      <c r="B43" s="637" t="s">
        <v>1403</v>
      </c>
      <c r="C43" s="637" t="s">
        <v>186</v>
      </c>
      <c r="D43" s="813"/>
      <c r="E43" s="533" t="s">
        <v>1461</v>
      </c>
      <c r="F43" s="534" t="s">
        <v>392</v>
      </c>
      <c r="G43" s="640">
        <v>354</v>
      </c>
      <c r="H43" s="536">
        <v>3711.88</v>
      </c>
      <c r="I43" s="537">
        <f t="shared" si="0"/>
        <v>4380.0183999999999</v>
      </c>
      <c r="J43" s="592">
        <f t="shared" si="1"/>
        <v>1550526.5135999999</v>
      </c>
    </row>
    <row r="44" spans="1:10" ht="40.5" customHeight="1" x14ac:dyDescent="0.25">
      <c r="A44" s="638" t="s">
        <v>439</v>
      </c>
      <c r="B44" s="637" t="s">
        <v>1403</v>
      </c>
      <c r="C44" s="637" t="s">
        <v>186</v>
      </c>
      <c r="D44" s="813"/>
      <c r="E44" s="533" t="s">
        <v>1462</v>
      </c>
      <c r="F44" s="534" t="s">
        <v>393</v>
      </c>
      <c r="G44" s="640">
        <v>292</v>
      </c>
      <c r="H44" s="536">
        <v>34470.28</v>
      </c>
      <c r="I44" s="537">
        <f t="shared" si="0"/>
        <v>40674.930399999997</v>
      </c>
      <c r="J44" s="592">
        <f t="shared" si="1"/>
        <v>11877079.6768</v>
      </c>
    </row>
    <row r="45" spans="1:10" ht="40.5" customHeight="1" x14ac:dyDescent="0.25">
      <c r="A45" s="638" t="s">
        <v>440</v>
      </c>
      <c r="B45" s="637" t="s">
        <v>1403</v>
      </c>
      <c r="C45" s="637" t="s">
        <v>186</v>
      </c>
      <c r="D45" s="813"/>
      <c r="E45" s="533" t="s">
        <v>1463</v>
      </c>
      <c r="F45" s="534" t="s">
        <v>30</v>
      </c>
      <c r="G45" s="640">
        <v>1878</v>
      </c>
      <c r="H45" s="536">
        <v>5855.26</v>
      </c>
      <c r="I45" s="537">
        <f t="shared" si="0"/>
        <v>6909.2067999999999</v>
      </c>
      <c r="J45" s="592">
        <f t="shared" si="1"/>
        <v>12975490.3704</v>
      </c>
    </row>
    <row r="46" spans="1:10" ht="40.5" customHeight="1" x14ac:dyDescent="0.25">
      <c r="A46" s="638" t="s">
        <v>441</v>
      </c>
      <c r="B46" s="637" t="s">
        <v>1403</v>
      </c>
      <c r="C46" s="637" t="s">
        <v>186</v>
      </c>
      <c r="D46" s="813"/>
      <c r="E46" s="533" t="s">
        <v>1464</v>
      </c>
      <c r="F46" s="534" t="s">
        <v>394</v>
      </c>
      <c r="G46" s="640">
        <v>3292</v>
      </c>
      <c r="H46" s="536">
        <v>4866.17</v>
      </c>
      <c r="I46" s="537">
        <f t="shared" si="0"/>
        <v>5742.0806000000002</v>
      </c>
      <c r="J46" s="592">
        <f t="shared" si="1"/>
        <v>18902929.335200001</v>
      </c>
    </row>
    <row r="47" spans="1:10" ht="36" x14ac:dyDescent="0.25">
      <c r="A47" s="638" t="s">
        <v>442</v>
      </c>
      <c r="B47" s="637" t="s">
        <v>1403</v>
      </c>
      <c r="C47" s="637" t="s">
        <v>186</v>
      </c>
      <c r="D47" s="813"/>
      <c r="E47" s="533" t="s">
        <v>1464</v>
      </c>
      <c r="F47" s="534" t="s">
        <v>395</v>
      </c>
      <c r="G47" s="640">
        <v>7896</v>
      </c>
      <c r="H47" s="536">
        <v>407.93</v>
      </c>
      <c r="I47" s="537">
        <f t="shared" si="0"/>
        <v>481.35739999999998</v>
      </c>
      <c r="J47" s="592">
        <f t="shared" si="1"/>
        <v>3800798.0304</v>
      </c>
    </row>
    <row r="48" spans="1:10" ht="45.75" customHeight="1" x14ac:dyDescent="0.25">
      <c r="A48" s="638" t="s">
        <v>443</v>
      </c>
      <c r="B48" s="637" t="s">
        <v>1403</v>
      </c>
      <c r="C48" s="637" t="s">
        <v>186</v>
      </c>
      <c r="D48" s="813"/>
      <c r="E48" s="533" t="s">
        <v>1462</v>
      </c>
      <c r="F48" s="534" t="s">
        <v>396</v>
      </c>
      <c r="G48" s="640">
        <v>576</v>
      </c>
      <c r="H48" s="536">
        <v>1455.84</v>
      </c>
      <c r="I48" s="537">
        <f t="shared" si="0"/>
        <v>1717.8912</v>
      </c>
      <c r="J48" s="592">
        <f t="shared" si="1"/>
        <v>989505.33120000002</v>
      </c>
    </row>
    <row r="49" spans="1:10" ht="36" x14ac:dyDescent="0.25">
      <c r="A49" s="638" t="s">
        <v>444</v>
      </c>
      <c r="B49" s="637" t="s">
        <v>1403</v>
      </c>
      <c r="C49" s="637" t="s">
        <v>186</v>
      </c>
      <c r="D49" s="813"/>
      <c r="E49" s="533" t="s">
        <v>1462</v>
      </c>
      <c r="F49" s="534" t="s">
        <v>397</v>
      </c>
      <c r="G49" s="640">
        <v>1294</v>
      </c>
      <c r="H49" s="536">
        <v>1455.84</v>
      </c>
      <c r="I49" s="537">
        <f t="shared" si="0"/>
        <v>1717.8912</v>
      </c>
      <c r="J49" s="592">
        <f t="shared" si="1"/>
        <v>2222951.2127999999</v>
      </c>
    </row>
    <row r="50" spans="1:10" ht="36" customHeight="1" x14ac:dyDescent="0.25">
      <c r="A50" s="638" t="s">
        <v>445</v>
      </c>
      <c r="B50" s="637" t="s">
        <v>1403</v>
      </c>
      <c r="C50" s="637" t="s">
        <v>186</v>
      </c>
      <c r="D50" s="813" t="s">
        <v>1335</v>
      </c>
      <c r="E50" s="533"/>
      <c r="F50" s="559" t="s">
        <v>1010</v>
      </c>
      <c r="G50" s="640">
        <v>314</v>
      </c>
      <c r="H50" s="560">
        <v>27</v>
      </c>
      <c r="I50" s="537">
        <f t="shared" si="0"/>
        <v>31.86</v>
      </c>
      <c r="J50" s="592">
        <f t="shared" si="1"/>
        <v>10004.039999999999</v>
      </c>
    </row>
    <row r="51" spans="1:10" ht="36" customHeight="1" x14ac:dyDescent="0.25">
      <c r="A51" s="638" t="s">
        <v>446</v>
      </c>
      <c r="B51" s="637" t="s">
        <v>1403</v>
      </c>
      <c r="C51" s="637" t="s">
        <v>186</v>
      </c>
      <c r="D51" s="813"/>
      <c r="E51" s="533"/>
      <c r="F51" s="559" t="s">
        <v>189</v>
      </c>
      <c r="G51" s="640">
        <v>57</v>
      </c>
      <c r="H51" s="560">
        <v>101</v>
      </c>
      <c r="I51" s="537">
        <f t="shared" si="0"/>
        <v>119.18</v>
      </c>
      <c r="J51" s="592">
        <f t="shared" si="1"/>
        <v>6793.26</v>
      </c>
    </row>
    <row r="52" spans="1:10" ht="36" customHeight="1" x14ac:dyDescent="0.25">
      <c r="A52" s="638" t="s">
        <v>447</v>
      </c>
      <c r="B52" s="637" t="s">
        <v>1403</v>
      </c>
      <c r="C52" s="637" t="s">
        <v>186</v>
      </c>
      <c r="D52" s="813"/>
      <c r="E52" s="533"/>
      <c r="F52" s="559" t="s">
        <v>1011</v>
      </c>
      <c r="G52" s="640">
        <v>314</v>
      </c>
      <c r="H52" s="560">
        <v>69</v>
      </c>
      <c r="I52" s="537">
        <f t="shared" si="0"/>
        <v>81.42</v>
      </c>
      <c r="J52" s="592">
        <f t="shared" si="1"/>
        <v>25565.88</v>
      </c>
    </row>
    <row r="53" spans="1:10" ht="36" customHeight="1" x14ac:dyDescent="0.25">
      <c r="A53" s="638" t="s">
        <v>448</v>
      </c>
      <c r="B53" s="637" t="s">
        <v>1403</v>
      </c>
      <c r="C53" s="637" t="s">
        <v>186</v>
      </c>
      <c r="D53" s="813"/>
      <c r="E53" s="533"/>
      <c r="F53" s="559" t="s">
        <v>1012</v>
      </c>
      <c r="G53" s="640">
        <v>111</v>
      </c>
      <c r="H53" s="560">
        <v>12</v>
      </c>
      <c r="I53" s="537">
        <f t="shared" si="0"/>
        <v>14.16</v>
      </c>
      <c r="J53" s="592">
        <f t="shared" si="1"/>
        <v>1571.76</v>
      </c>
    </row>
    <row r="54" spans="1:10" ht="36" customHeight="1" x14ac:dyDescent="0.25">
      <c r="A54" s="638" t="s">
        <v>449</v>
      </c>
      <c r="B54" s="637" t="s">
        <v>1403</v>
      </c>
      <c r="C54" s="637" t="s">
        <v>186</v>
      </c>
      <c r="D54" s="813"/>
      <c r="E54" s="533"/>
      <c r="F54" s="559" t="s">
        <v>1013</v>
      </c>
      <c r="G54" s="640">
        <v>14</v>
      </c>
      <c r="H54" s="560">
        <v>28</v>
      </c>
      <c r="I54" s="537">
        <f t="shared" si="0"/>
        <v>33.04</v>
      </c>
      <c r="J54" s="592">
        <f t="shared" si="1"/>
        <v>462.56</v>
      </c>
    </row>
    <row r="55" spans="1:10" ht="36" x14ac:dyDescent="0.25">
      <c r="A55" s="638" t="s">
        <v>450</v>
      </c>
      <c r="B55" s="637" t="s">
        <v>1403</v>
      </c>
      <c r="C55" s="637" t="s">
        <v>186</v>
      </c>
      <c r="D55" s="813"/>
      <c r="E55" s="533"/>
      <c r="F55" s="559" t="s">
        <v>197</v>
      </c>
      <c r="G55" s="640">
        <v>14154</v>
      </c>
      <c r="H55" s="560">
        <v>3</v>
      </c>
      <c r="I55" s="537">
        <f t="shared" si="0"/>
        <v>3.54</v>
      </c>
      <c r="J55" s="592">
        <f t="shared" si="1"/>
        <v>50105.16</v>
      </c>
    </row>
    <row r="56" spans="1:10" ht="30.75" customHeight="1" x14ac:dyDescent="0.25">
      <c r="A56" s="638" t="s">
        <v>451</v>
      </c>
      <c r="B56" s="637" t="s">
        <v>1403</v>
      </c>
      <c r="C56" s="637" t="s">
        <v>186</v>
      </c>
      <c r="D56" s="813"/>
      <c r="E56" s="533"/>
      <c r="F56" s="559" t="s">
        <v>1014</v>
      </c>
      <c r="G56" s="640">
        <v>94</v>
      </c>
      <c r="H56" s="560">
        <v>4</v>
      </c>
      <c r="I56" s="537">
        <f t="shared" si="0"/>
        <v>4.72</v>
      </c>
      <c r="J56" s="592">
        <f t="shared" si="1"/>
        <v>443.67999999999995</v>
      </c>
    </row>
    <row r="57" spans="1:10" ht="53.25" customHeight="1" x14ac:dyDescent="0.25">
      <c r="A57" s="638" t="s">
        <v>452</v>
      </c>
      <c r="B57" s="637" t="s">
        <v>1403</v>
      </c>
      <c r="C57" s="637" t="s">
        <v>186</v>
      </c>
      <c r="D57" s="813"/>
      <c r="E57" s="533"/>
      <c r="F57" s="559" t="s">
        <v>1015</v>
      </c>
      <c r="G57" s="640">
        <v>126</v>
      </c>
      <c r="H57" s="560">
        <v>198</v>
      </c>
      <c r="I57" s="537">
        <f t="shared" si="0"/>
        <v>233.64</v>
      </c>
      <c r="J57" s="592">
        <f t="shared" si="1"/>
        <v>29438.639999999999</v>
      </c>
    </row>
    <row r="58" spans="1:10" ht="36" x14ac:dyDescent="0.25">
      <c r="A58" s="638" t="s">
        <v>453</v>
      </c>
      <c r="B58" s="637" t="s">
        <v>1403</v>
      </c>
      <c r="C58" s="637" t="s">
        <v>186</v>
      </c>
      <c r="D58" s="813"/>
      <c r="E58" s="533"/>
      <c r="F58" s="559" t="s">
        <v>203</v>
      </c>
      <c r="G58" s="640">
        <v>5284</v>
      </c>
      <c r="H58" s="560">
        <v>45</v>
      </c>
      <c r="I58" s="537">
        <f t="shared" si="0"/>
        <v>53.1</v>
      </c>
      <c r="J58" s="592">
        <f t="shared" si="1"/>
        <v>280580.40000000002</v>
      </c>
    </row>
    <row r="59" spans="1:10" ht="66" customHeight="1" x14ac:dyDescent="0.25">
      <c r="A59" s="638" t="s">
        <v>454</v>
      </c>
      <c r="B59" s="637" t="s">
        <v>1403</v>
      </c>
      <c r="C59" s="637" t="s">
        <v>995</v>
      </c>
      <c r="D59" s="813" t="s">
        <v>1338</v>
      </c>
      <c r="E59" s="533" t="s">
        <v>1465</v>
      </c>
      <c r="F59" s="534" t="s">
        <v>386</v>
      </c>
      <c r="G59" s="640">
        <v>2479</v>
      </c>
      <c r="H59" s="536">
        <v>35377.5</v>
      </c>
      <c r="I59" s="537">
        <f t="shared" si="0"/>
        <v>41745.449999999997</v>
      </c>
      <c r="J59" s="592">
        <f t="shared" si="1"/>
        <v>103486970.55</v>
      </c>
    </row>
    <row r="60" spans="1:10" ht="66" customHeight="1" x14ac:dyDescent="0.25">
      <c r="A60" s="638" t="s">
        <v>455</v>
      </c>
      <c r="B60" s="637" t="s">
        <v>1403</v>
      </c>
      <c r="C60" s="637" t="s">
        <v>995</v>
      </c>
      <c r="D60" s="813"/>
      <c r="E60" s="533" t="s">
        <v>1466</v>
      </c>
      <c r="F60" s="534" t="s">
        <v>30</v>
      </c>
      <c r="G60" s="640">
        <v>10634</v>
      </c>
      <c r="H60" s="536">
        <v>6612.7</v>
      </c>
      <c r="I60" s="537">
        <f t="shared" si="0"/>
        <v>7802.9859999999999</v>
      </c>
      <c r="J60" s="592">
        <f t="shared" si="1"/>
        <v>82976953.123999998</v>
      </c>
    </row>
    <row r="61" spans="1:10" ht="66" customHeight="1" x14ac:dyDescent="0.25">
      <c r="A61" s="638" t="s">
        <v>456</v>
      </c>
      <c r="B61" s="637" t="s">
        <v>1403</v>
      </c>
      <c r="C61" s="637" t="s">
        <v>995</v>
      </c>
      <c r="D61" s="813"/>
      <c r="E61" s="533" t="s">
        <v>1467</v>
      </c>
      <c r="F61" s="534" t="s">
        <v>387</v>
      </c>
      <c r="G61" s="640">
        <v>13102</v>
      </c>
      <c r="H61" s="536">
        <v>5113.05</v>
      </c>
      <c r="I61" s="537">
        <f t="shared" si="0"/>
        <v>6033.3990000000003</v>
      </c>
      <c r="J61" s="592">
        <f t="shared" si="1"/>
        <v>79049593.697999999</v>
      </c>
    </row>
    <row r="62" spans="1:10" ht="66" customHeight="1" x14ac:dyDescent="0.25">
      <c r="A62" s="638" t="s">
        <v>457</v>
      </c>
      <c r="B62" s="637" t="s">
        <v>1403</v>
      </c>
      <c r="C62" s="637" t="s">
        <v>995</v>
      </c>
      <c r="D62" s="813"/>
      <c r="E62" s="533" t="s">
        <v>1467</v>
      </c>
      <c r="F62" s="534" t="s">
        <v>382</v>
      </c>
      <c r="G62" s="640">
        <v>13938</v>
      </c>
      <c r="H62" s="536">
        <v>418.3</v>
      </c>
      <c r="I62" s="537">
        <f t="shared" si="0"/>
        <v>493.59399999999999</v>
      </c>
      <c r="J62" s="592">
        <f t="shared" si="1"/>
        <v>6879713.1720000003</v>
      </c>
    </row>
    <row r="63" spans="1:10" ht="66" customHeight="1" x14ac:dyDescent="0.25">
      <c r="A63" s="638" t="s">
        <v>458</v>
      </c>
      <c r="B63" s="637" t="s">
        <v>1403</v>
      </c>
      <c r="C63" s="637" t="s">
        <v>995</v>
      </c>
      <c r="D63" s="813"/>
      <c r="E63" s="533" t="s">
        <v>1468</v>
      </c>
      <c r="F63" s="534" t="s">
        <v>388</v>
      </c>
      <c r="G63" s="640">
        <v>1422</v>
      </c>
      <c r="H63" s="536">
        <v>1499.65</v>
      </c>
      <c r="I63" s="537">
        <f t="shared" si="0"/>
        <v>1769.587</v>
      </c>
      <c r="J63" s="592">
        <f t="shared" si="1"/>
        <v>2516352.7140000002</v>
      </c>
    </row>
    <row r="64" spans="1:10" ht="66" customHeight="1" x14ac:dyDescent="0.25">
      <c r="A64" s="638" t="s">
        <v>459</v>
      </c>
      <c r="B64" s="637" t="s">
        <v>1403</v>
      </c>
      <c r="C64" s="637" t="s">
        <v>995</v>
      </c>
      <c r="D64" s="813"/>
      <c r="E64" s="533">
        <v>100</v>
      </c>
      <c r="F64" s="534" t="s">
        <v>389</v>
      </c>
      <c r="G64" s="640">
        <v>13</v>
      </c>
      <c r="H64" s="536">
        <v>21805</v>
      </c>
      <c r="I64" s="537">
        <f t="shared" si="0"/>
        <v>25729.9</v>
      </c>
      <c r="J64" s="592">
        <f t="shared" si="1"/>
        <v>334488.7</v>
      </c>
    </row>
    <row r="65" spans="1:10" ht="66" customHeight="1" x14ac:dyDescent="0.25">
      <c r="A65" s="638" t="s">
        <v>460</v>
      </c>
      <c r="B65" s="637" t="s">
        <v>1403</v>
      </c>
      <c r="C65" s="637" t="s">
        <v>995</v>
      </c>
      <c r="D65" s="813"/>
      <c r="E65" s="533" t="s">
        <v>1461</v>
      </c>
      <c r="F65" s="534" t="s">
        <v>40</v>
      </c>
      <c r="G65" s="640">
        <v>436</v>
      </c>
      <c r="H65" s="536">
        <v>35939.01</v>
      </c>
      <c r="I65" s="537">
        <f t="shared" si="0"/>
        <v>42408.031800000004</v>
      </c>
      <c r="J65" s="592">
        <f t="shared" si="1"/>
        <v>18489901.864800002</v>
      </c>
    </row>
    <row r="66" spans="1:10" ht="66" customHeight="1" x14ac:dyDescent="0.25">
      <c r="A66" s="638" t="s">
        <v>461</v>
      </c>
      <c r="B66" s="637" t="s">
        <v>1403</v>
      </c>
      <c r="C66" s="637" t="s">
        <v>995</v>
      </c>
      <c r="D66" s="813"/>
      <c r="E66" s="533" t="s">
        <v>502</v>
      </c>
      <c r="F66" s="534" t="s">
        <v>42</v>
      </c>
      <c r="G66" s="640">
        <v>48</v>
      </c>
      <c r="H66" s="536">
        <v>231397.58</v>
      </c>
      <c r="I66" s="537">
        <f t="shared" si="0"/>
        <v>273049.14439999999</v>
      </c>
      <c r="J66" s="592">
        <f t="shared" si="1"/>
        <v>13106358.9312</v>
      </c>
    </row>
    <row r="67" spans="1:10" ht="66" customHeight="1" x14ac:dyDescent="0.25">
      <c r="A67" s="638" t="s">
        <v>462</v>
      </c>
      <c r="B67" s="637" t="s">
        <v>1403</v>
      </c>
      <c r="C67" s="637" t="s">
        <v>995</v>
      </c>
      <c r="D67" s="813"/>
      <c r="E67" s="533" t="s">
        <v>502</v>
      </c>
      <c r="F67" s="534" t="s">
        <v>44</v>
      </c>
      <c r="G67" s="640">
        <v>17</v>
      </c>
      <c r="H67" s="536">
        <v>7000</v>
      </c>
      <c r="I67" s="537">
        <f t="shared" si="0"/>
        <v>8260</v>
      </c>
      <c r="J67" s="592">
        <f t="shared" si="1"/>
        <v>140420</v>
      </c>
    </row>
    <row r="68" spans="1:10" ht="66" customHeight="1" x14ac:dyDescent="0.25">
      <c r="A68" s="638" t="s">
        <v>463</v>
      </c>
      <c r="B68" s="637" t="s">
        <v>1403</v>
      </c>
      <c r="C68" s="637" t="s">
        <v>995</v>
      </c>
      <c r="D68" s="813" t="s">
        <v>1338</v>
      </c>
      <c r="E68" s="533">
        <v>372</v>
      </c>
      <c r="F68" s="559" t="s">
        <v>149</v>
      </c>
      <c r="G68" s="640">
        <v>27</v>
      </c>
      <c r="H68" s="560">
        <v>67</v>
      </c>
      <c r="I68" s="537">
        <f t="shared" si="0"/>
        <v>79.06</v>
      </c>
      <c r="J68" s="592">
        <f t="shared" si="1"/>
        <v>2134.62</v>
      </c>
    </row>
    <row r="69" spans="1:10" ht="46.5" customHeight="1" x14ac:dyDescent="0.25">
      <c r="A69" s="638" t="s">
        <v>464</v>
      </c>
      <c r="B69" s="637" t="s">
        <v>1403</v>
      </c>
      <c r="C69" s="637" t="s">
        <v>995</v>
      </c>
      <c r="D69" s="813"/>
      <c r="E69" s="533">
        <v>372</v>
      </c>
      <c r="F69" s="559" t="s">
        <v>151</v>
      </c>
      <c r="G69" s="640">
        <v>30</v>
      </c>
      <c r="H69" s="560">
        <v>65</v>
      </c>
      <c r="I69" s="537">
        <f t="shared" si="0"/>
        <v>76.7</v>
      </c>
      <c r="J69" s="592">
        <f t="shared" si="1"/>
        <v>2301</v>
      </c>
    </row>
    <row r="70" spans="1:10" ht="46.5" customHeight="1" x14ac:dyDescent="0.25">
      <c r="A70" s="638" t="s">
        <v>465</v>
      </c>
      <c r="B70" s="637" t="s">
        <v>1403</v>
      </c>
      <c r="C70" s="637" t="s">
        <v>995</v>
      </c>
      <c r="D70" s="813"/>
      <c r="E70" s="533"/>
      <c r="F70" s="559" t="s">
        <v>1380</v>
      </c>
      <c r="G70" s="640">
        <v>535</v>
      </c>
      <c r="H70" s="560">
        <v>47</v>
      </c>
      <c r="I70" s="537">
        <f t="shared" si="0"/>
        <v>55.46</v>
      </c>
      <c r="J70" s="592">
        <f t="shared" si="1"/>
        <v>29671.100000000002</v>
      </c>
    </row>
    <row r="71" spans="1:10" ht="46.5" customHeight="1" x14ac:dyDescent="0.25">
      <c r="A71" s="638" t="s">
        <v>466</v>
      </c>
      <c r="B71" s="637" t="s">
        <v>1403</v>
      </c>
      <c r="C71" s="637" t="s">
        <v>995</v>
      </c>
      <c r="D71" s="813"/>
      <c r="E71" s="533">
        <v>372</v>
      </c>
      <c r="F71" s="559" t="s">
        <v>152</v>
      </c>
      <c r="G71" s="640">
        <v>86</v>
      </c>
      <c r="H71" s="560">
        <v>9100</v>
      </c>
      <c r="I71" s="537">
        <f t="shared" si="0"/>
        <v>10738</v>
      </c>
      <c r="J71" s="592">
        <f t="shared" si="1"/>
        <v>923468</v>
      </c>
    </row>
    <row r="72" spans="1:10" ht="46.5" customHeight="1" x14ac:dyDescent="0.25">
      <c r="A72" s="638" t="s">
        <v>467</v>
      </c>
      <c r="B72" s="637" t="s">
        <v>1403</v>
      </c>
      <c r="C72" s="637" t="s">
        <v>995</v>
      </c>
      <c r="D72" s="813"/>
      <c r="E72" s="533"/>
      <c r="F72" s="559" t="s">
        <v>976</v>
      </c>
      <c r="G72" s="640">
        <v>293</v>
      </c>
      <c r="H72" s="560">
        <v>80</v>
      </c>
      <c r="I72" s="537">
        <f t="shared" ref="I72:I135" si="2">H72*0.18+H72</f>
        <v>94.4</v>
      </c>
      <c r="J72" s="592">
        <f t="shared" ref="J72:J135" si="3">I72*G72</f>
        <v>27659.200000000001</v>
      </c>
    </row>
    <row r="73" spans="1:10" ht="46.5" customHeight="1" x14ac:dyDescent="0.25">
      <c r="A73" s="638" t="s">
        <v>468</v>
      </c>
      <c r="B73" s="637" t="s">
        <v>1403</v>
      </c>
      <c r="C73" s="637" t="s">
        <v>995</v>
      </c>
      <c r="D73" s="813"/>
      <c r="E73" s="533"/>
      <c r="F73" s="559" t="s">
        <v>162</v>
      </c>
      <c r="G73" s="640">
        <v>357</v>
      </c>
      <c r="H73" s="560">
        <v>69</v>
      </c>
      <c r="I73" s="537">
        <f t="shared" si="2"/>
        <v>81.42</v>
      </c>
      <c r="J73" s="592">
        <f t="shared" si="3"/>
        <v>29066.940000000002</v>
      </c>
    </row>
    <row r="74" spans="1:10" ht="46.5" customHeight="1" x14ac:dyDescent="0.25">
      <c r="A74" s="638" t="s">
        <v>469</v>
      </c>
      <c r="B74" s="637" t="s">
        <v>1403</v>
      </c>
      <c r="C74" s="637" t="s">
        <v>995</v>
      </c>
      <c r="D74" s="813"/>
      <c r="E74" s="533"/>
      <c r="F74" s="559" t="s">
        <v>164</v>
      </c>
      <c r="G74" s="640">
        <v>276</v>
      </c>
      <c r="H74" s="560">
        <v>12</v>
      </c>
      <c r="I74" s="537">
        <f t="shared" si="2"/>
        <v>14.16</v>
      </c>
      <c r="J74" s="592">
        <f t="shared" si="3"/>
        <v>3908.16</v>
      </c>
    </row>
    <row r="75" spans="1:10" ht="36" x14ac:dyDescent="0.25">
      <c r="A75" s="638" t="s">
        <v>470</v>
      </c>
      <c r="B75" s="637" t="s">
        <v>1403</v>
      </c>
      <c r="C75" s="637" t="s">
        <v>995</v>
      </c>
      <c r="D75" s="813"/>
      <c r="E75" s="533"/>
      <c r="F75" s="559" t="s">
        <v>978</v>
      </c>
      <c r="G75" s="640">
        <v>25186</v>
      </c>
      <c r="H75" s="560">
        <v>3</v>
      </c>
      <c r="I75" s="537">
        <f t="shared" si="2"/>
        <v>3.54</v>
      </c>
      <c r="J75" s="592">
        <f t="shared" si="3"/>
        <v>89158.44</v>
      </c>
    </row>
    <row r="76" spans="1:10" ht="37.5" customHeight="1" x14ac:dyDescent="0.25">
      <c r="A76" s="638" t="s">
        <v>471</v>
      </c>
      <c r="B76" s="637" t="s">
        <v>1403</v>
      </c>
      <c r="C76" s="637" t="s">
        <v>995</v>
      </c>
      <c r="D76" s="813"/>
      <c r="E76" s="533"/>
      <c r="F76" s="559" t="s">
        <v>172</v>
      </c>
      <c r="G76" s="640">
        <v>23711</v>
      </c>
      <c r="H76" s="560">
        <v>4</v>
      </c>
      <c r="I76" s="537">
        <f t="shared" si="2"/>
        <v>4.72</v>
      </c>
      <c r="J76" s="592">
        <f t="shared" si="3"/>
        <v>111915.92</v>
      </c>
    </row>
    <row r="77" spans="1:10" ht="37.5" customHeight="1" x14ac:dyDescent="0.25">
      <c r="A77" s="638" t="s">
        <v>472</v>
      </c>
      <c r="B77" s="637" t="s">
        <v>1403</v>
      </c>
      <c r="C77" s="637" t="s">
        <v>995</v>
      </c>
      <c r="D77" s="813"/>
      <c r="E77" s="533"/>
      <c r="F77" s="559" t="s">
        <v>174</v>
      </c>
      <c r="G77" s="640">
        <v>862</v>
      </c>
      <c r="H77" s="560">
        <v>198</v>
      </c>
      <c r="I77" s="537">
        <f t="shared" si="2"/>
        <v>233.64</v>
      </c>
      <c r="J77" s="592">
        <f t="shared" si="3"/>
        <v>201397.68</v>
      </c>
    </row>
    <row r="78" spans="1:10" ht="33" customHeight="1" x14ac:dyDescent="0.25">
      <c r="A78" s="638" t="s">
        <v>473</v>
      </c>
      <c r="B78" s="637" t="s">
        <v>1403</v>
      </c>
      <c r="C78" s="637" t="s">
        <v>995</v>
      </c>
      <c r="D78" s="813"/>
      <c r="E78" s="533"/>
      <c r="F78" s="559" t="s">
        <v>979</v>
      </c>
      <c r="G78" s="640">
        <v>446</v>
      </c>
      <c r="H78" s="560">
        <v>101</v>
      </c>
      <c r="I78" s="537">
        <f t="shared" si="2"/>
        <v>119.18</v>
      </c>
      <c r="J78" s="592">
        <f t="shared" si="3"/>
        <v>53154.280000000006</v>
      </c>
    </row>
    <row r="79" spans="1:10" ht="33" customHeight="1" x14ac:dyDescent="0.25">
      <c r="A79" s="638" t="s">
        <v>474</v>
      </c>
      <c r="B79" s="637" t="s">
        <v>1403</v>
      </c>
      <c r="C79" s="637" t="s">
        <v>995</v>
      </c>
      <c r="D79" s="813"/>
      <c r="E79" s="533"/>
      <c r="F79" s="559" t="s">
        <v>178</v>
      </c>
      <c r="G79" s="640">
        <v>269</v>
      </c>
      <c r="H79" s="560">
        <v>314</v>
      </c>
      <c r="I79" s="537">
        <f t="shared" si="2"/>
        <v>370.52</v>
      </c>
      <c r="J79" s="592">
        <f t="shared" si="3"/>
        <v>99669.87999999999</v>
      </c>
    </row>
    <row r="80" spans="1:10" ht="33" customHeight="1" x14ac:dyDescent="0.25">
      <c r="A80" s="638" t="s">
        <v>475</v>
      </c>
      <c r="B80" s="637" t="s">
        <v>1403</v>
      </c>
      <c r="C80" s="637" t="s">
        <v>995</v>
      </c>
      <c r="D80" s="813"/>
      <c r="E80" s="533"/>
      <c r="F80" s="559" t="s">
        <v>980</v>
      </c>
      <c r="G80" s="640">
        <v>373</v>
      </c>
      <c r="H80" s="560">
        <v>56</v>
      </c>
      <c r="I80" s="537">
        <f t="shared" si="2"/>
        <v>66.08</v>
      </c>
      <c r="J80" s="592">
        <f t="shared" si="3"/>
        <v>24647.84</v>
      </c>
    </row>
    <row r="81" spans="1:10" ht="33" customHeight="1" x14ac:dyDescent="0.25">
      <c r="A81" s="638" t="s">
        <v>476</v>
      </c>
      <c r="B81" s="637" t="s">
        <v>1403</v>
      </c>
      <c r="C81" s="637" t="s">
        <v>995</v>
      </c>
      <c r="D81" s="813"/>
      <c r="E81" s="533"/>
      <c r="F81" s="559" t="s">
        <v>981</v>
      </c>
      <c r="G81" s="640">
        <v>826</v>
      </c>
      <c r="H81" s="560">
        <v>69</v>
      </c>
      <c r="I81" s="537">
        <f t="shared" si="2"/>
        <v>81.42</v>
      </c>
      <c r="J81" s="592">
        <f t="shared" si="3"/>
        <v>67252.92</v>
      </c>
    </row>
    <row r="82" spans="1:10" ht="33" customHeight="1" x14ac:dyDescent="0.25">
      <c r="A82" s="638" t="s">
        <v>477</v>
      </c>
      <c r="B82" s="637" t="s">
        <v>1403</v>
      </c>
      <c r="C82" s="637" t="s">
        <v>995</v>
      </c>
      <c r="D82" s="813"/>
      <c r="E82" s="533"/>
      <c r="F82" s="559" t="s">
        <v>982</v>
      </c>
      <c r="G82" s="640">
        <v>1711</v>
      </c>
      <c r="H82" s="560">
        <v>27</v>
      </c>
      <c r="I82" s="537">
        <f t="shared" si="2"/>
        <v>31.86</v>
      </c>
      <c r="J82" s="592">
        <f t="shared" si="3"/>
        <v>54512.46</v>
      </c>
    </row>
    <row r="83" spans="1:10" ht="33" customHeight="1" x14ac:dyDescent="0.25">
      <c r="A83" s="638" t="s">
        <v>478</v>
      </c>
      <c r="B83" s="637" t="s">
        <v>1403</v>
      </c>
      <c r="C83" s="639" t="s">
        <v>1093</v>
      </c>
      <c r="D83" s="813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92">
        <f t="shared" si="3"/>
        <v>647758.6399999999</v>
      </c>
    </row>
    <row r="84" spans="1:10" ht="33" customHeight="1" x14ac:dyDescent="0.25">
      <c r="A84" s="638" t="s">
        <v>479</v>
      </c>
      <c r="B84" s="637" t="s">
        <v>1403</v>
      </c>
      <c r="C84" s="639" t="s">
        <v>1093</v>
      </c>
      <c r="D84" s="813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92">
        <f t="shared" si="3"/>
        <v>101921.31999999999</v>
      </c>
    </row>
    <row r="85" spans="1:10" ht="62.25" customHeight="1" x14ac:dyDescent="0.25">
      <c r="A85" s="638" t="s">
        <v>480</v>
      </c>
      <c r="B85" s="637" t="s">
        <v>1403</v>
      </c>
      <c r="C85" s="639" t="s">
        <v>1095</v>
      </c>
      <c r="D85" s="812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92">
        <f t="shared" si="3"/>
        <v>2620707.3828000003</v>
      </c>
    </row>
    <row r="86" spans="1:10" ht="62.25" customHeight="1" x14ac:dyDescent="0.25">
      <c r="A86" s="638" t="s">
        <v>481</v>
      </c>
      <c r="B86" s="637" t="s">
        <v>1403</v>
      </c>
      <c r="C86" s="639" t="s">
        <v>1096</v>
      </c>
      <c r="D86" s="812"/>
      <c r="E86" s="533" t="s">
        <v>426</v>
      </c>
      <c r="F86" s="636" t="s">
        <v>1439</v>
      </c>
      <c r="G86" s="578">
        <v>24</v>
      </c>
      <c r="H86" s="536">
        <v>51175</v>
      </c>
      <c r="I86" s="537">
        <f t="shared" si="2"/>
        <v>60386.5</v>
      </c>
      <c r="J86" s="592">
        <f t="shared" si="3"/>
        <v>1449276</v>
      </c>
    </row>
    <row r="87" spans="1:10" ht="62.25" customHeight="1" x14ac:dyDescent="0.25">
      <c r="A87" s="638" t="s">
        <v>482</v>
      </c>
      <c r="B87" s="637" t="s">
        <v>1403</v>
      </c>
      <c r="C87" s="639" t="s">
        <v>1096</v>
      </c>
      <c r="D87" s="812"/>
      <c r="E87" s="533" t="s">
        <v>404</v>
      </c>
      <c r="F87" s="636" t="s">
        <v>1440</v>
      </c>
      <c r="G87" s="578">
        <v>2</v>
      </c>
      <c r="H87" s="536">
        <v>114425</v>
      </c>
      <c r="I87" s="537">
        <f t="shared" si="2"/>
        <v>135021.5</v>
      </c>
      <c r="J87" s="592">
        <f t="shared" si="3"/>
        <v>270043</v>
      </c>
    </row>
    <row r="88" spans="1:10" ht="62.25" customHeight="1" x14ac:dyDescent="0.25">
      <c r="A88" s="638" t="s">
        <v>483</v>
      </c>
      <c r="B88" s="637" t="s">
        <v>1403</v>
      </c>
      <c r="C88" s="639" t="s">
        <v>1096</v>
      </c>
      <c r="D88" s="812"/>
      <c r="E88" s="533" t="s">
        <v>407</v>
      </c>
      <c r="F88" s="636" t="s">
        <v>1441</v>
      </c>
      <c r="G88" s="578">
        <v>5</v>
      </c>
      <c r="H88" s="536">
        <v>114425</v>
      </c>
      <c r="I88" s="537">
        <f t="shared" si="2"/>
        <v>135021.5</v>
      </c>
      <c r="J88" s="592">
        <f t="shared" si="3"/>
        <v>675107.5</v>
      </c>
    </row>
    <row r="89" spans="1:10" ht="62.25" customHeight="1" x14ac:dyDescent="0.25">
      <c r="A89" s="638" t="s">
        <v>484</v>
      </c>
      <c r="B89" s="637" t="s">
        <v>1403</v>
      </c>
      <c r="C89" s="639" t="s">
        <v>1096</v>
      </c>
      <c r="D89" s="812"/>
      <c r="E89" s="533">
        <v>1</v>
      </c>
      <c r="F89" s="636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638" t="s">
        <v>485</v>
      </c>
      <c r="B90" s="637" t="s">
        <v>1403</v>
      </c>
      <c r="C90" s="637" t="s">
        <v>1339</v>
      </c>
      <c r="D90" s="637" t="s">
        <v>1335</v>
      </c>
      <c r="E90" s="533"/>
      <c r="F90" s="559" t="s">
        <v>1231</v>
      </c>
      <c r="G90" s="640">
        <v>20</v>
      </c>
      <c r="H90" s="560">
        <v>4694.95</v>
      </c>
      <c r="I90" s="537">
        <f t="shared" si="2"/>
        <v>5540.0409999999993</v>
      </c>
      <c r="J90" s="592">
        <f t="shared" si="3"/>
        <v>110800.81999999998</v>
      </c>
    </row>
    <row r="91" spans="1:10" ht="57.75" customHeight="1" x14ac:dyDescent="0.25">
      <c r="A91" s="638" t="s">
        <v>486</v>
      </c>
      <c r="B91" s="813" t="s">
        <v>1299</v>
      </c>
      <c r="C91" s="637" t="s">
        <v>996</v>
      </c>
      <c r="D91" s="813"/>
      <c r="E91" s="533" t="s">
        <v>522</v>
      </c>
      <c r="F91" s="534" t="s">
        <v>1489</v>
      </c>
      <c r="G91" s="640">
        <v>45</v>
      </c>
      <c r="H91" s="560">
        <v>50775.05</v>
      </c>
      <c r="I91" s="537">
        <f t="shared" si="2"/>
        <v>59914.559000000001</v>
      </c>
      <c r="J91" s="592">
        <f t="shared" si="3"/>
        <v>2696155.1550000003</v>
      </c>
    </row>
    <row r="92" spans="1:10" ht="57.75" customHeight="1" x14ac:dyDescent="0.25">
      <c r="A92" s="638" t="s">
        <v>487</v>
      </c>
      <c r="B92" s="813"/>
      <c r="C92" s="637" t="s">
        <v>996</v>
      </c>
      <c r="D92" s="813"/>
      <c r="E92" s="533" t="s">
        <v>412</v>
      </c>
      <c r="F92" s="534" t="s">
        <v>962</v>
      </c>
      <c r="G92" s="640">
        <v>1</v>
      </c>
      <c r="H92" s="560">
        <v>106606.41</v>
      </c>
      <c r="I92" s="537">
        <f t="shared" si="2"/>
        <v>125795.5638</v>
      </c>
      <c r="J92" s="592">
        <f t="shared" si="3"/>
        <v>125795.5638</v>
      </c>
    </row>
    <row r="93" spans="1:10" ht="61.5" customHeight="1" x14ac:dyDescent="0.25">
      <c r="A93" s="638" t="s">
        <v>488</v>
      </c>
      <c r="B93" s="637" t="s">
        <v>1293</v>
      </c>
      <c r="C93" s="639" t="s">
        <v>84</v>
      </c>
      <c r="D93" s="813" t="s">
        <v>1334</v>
      </c>
      <c r="E93" s="533" t="s">
        <v>404</v>
      </c>
      <c r="F93" s="559" t="s">
        <v>814</v>
      </c>
      <c r="G93" s="640">
        <v>1</v>
      </c>
      <c r="H93" s="560">
        <v>6640</v>
      </c>
      <c r="I93" s="537">
        <f t="shared" si="2"/>
        <v>7835.2</v>
      </c>
      <c r="J93" s="592">
        <f t="shared" si="3"/>
        <v>7835.2</v>
      </c>
    </row>
    <row r="94" spans="1:10" ht="61.5" customHeight="1" x14ac:dyDescent="0.25">
      <c r="A94" s="638" t="s">
        <v>489</v>
      </c>
      <c r="B94" s="637" t="s">
        <v>1293</v>
      </c>
      <c r="C94" s="639" t="s">
        <v>84</v>
      </c>
      <c r="D94" s="813"/>
      <c r="E94" s="533"/>
      <c r="F94" s="559" t="s">
        <v>1477</v>
      </c>
      <c r="G94" s="640">
        <v>1</v>
      </c>
      <c r="H94" s="560">
        <v>7836</v>
      </c>
      <c r="I94" s="537">
        <f t="shared" si="2"/>
        <v>9246.48</v>
      </c>
      <c r="J94" s="592">
        <f t="shared" si="3"/>
        <v>9246.48</v>
      </c>
    </row>
    <row r="95" spans="1:10" ht="61.5" customHeight="1" x14ac:dyDescent="0.25">
      <c r="A95" s="638" t="s">
        <v>490</v>
      </c>
      <c r="B95" s="637" t="s">
        <v>1293</v>
      </c>
      <c r="C95" s="639" t="s">
        <v>84</v>
      </c>
      <c r="D95" s="813"/>
      <c r="E95" s="533" t="s">
        <v>403</v>
      </c>
      <c r="F95" s="559" t="s">
        <v>815</v>
      </c>
      <c r="G95" s="640">
        <v>1</v>
      </c>
      <c r="H95" s="560">
        <v>10496</v>
      </c>
      <c r="I95" s="537">
        <f t="shared" si="2"/>
        <v>12385.28</v>
      </c>
      <c r="J95" s="592">
        <f t="shared" si="3"/>
        <v>12385.28</v>
      </c>
    </row>
    <row r="96" spans="1:10" ht="61.5" customHeight="1" x14ac:dyDescent="0.25">
      <c r="A96" s="638" t="s">
        <v>491</v>
      </c>
      <c r="B96" s="637" t="s">
        <v>1257</v>
      </c>
      <c r="C96" s="637" t="s">
        <v>1001</v>
      </c>
      <c r="D96" s="637"/>
      <c r="E96" s="533" t="s">
        <v>403</v>
      </c>
      <c r="F96" s="559" t="s">
        <v>817</v>
      </c>
      <c r="G96" s="640">
        <v>1</v>
      </c>
      <c r="H96" s="560">
        <v>47500</v>
      </c>
      <c r="I96" s="537">
        <f t="shared" si="2"/>
        <v>56050</v>
      </c>
      <c r="J96" s="592">
        <f t="shared" si="3"/>
        <v>56050</v>
      </c>
    </row>
    <row r="97" spans="1:10" ht="180" x14ac:dyDescent="0.25">
      <c r="A97" s="638" t="s">
        <v>492</v>
      </c>
      <c r="B97" s="637" t="s">
        <v>1469</v>
      </c>
      <c r="C97" s="639" t="s">
        <v>955</v>
      </c>
      <c r="D97" s="637" t="s">
        <v>1346</v>
      </c>
      <c r="E97" s="533"/>
      <c r="F97" s="559" t="s">
        <v>1472</v>
      </c>
      <c r="G97" s="640">
        <v>193</v>
      </c>
      <c r="H97" s="560">
        <v>34239.15</v>
      </c>
      <c r="I97" s="537">
        <f t="shared" si="2"/>
        <v>40402.197</v>
      </c>
      <c r="J97" s="592">
        <f t="shared" si="3"/>
        <v>7797624.0209999997</v>
      </c>
    </row>
    <row r="98" spans="1:10" ht="91.5" customHeight="1" x14ac:dyDescent="0.25">
      <c r="A98" s="638" t="s">
        <v>493</v>
      </c>
      <c r="B98" s="637" t="s">
        <v>1347</v>
      </c>
      <c r="C98" s="637" t="s">
        <v>958</v>
      </c>
      <c r="D98" s="813" t="s">
        <v>1346</v>
      </c>
      <c r="E98" s="533" t="s">
        <v>1442</v>
      </c>
      <c r="F98" s="559" t="s">
        <v>358</v>
      </c>
      <c r="G98" s="580">
        <v>24</v>
      </c>
      <c r="H98" s="560">
        <v>23925</v>
      </c>
      <c r="I98" s="537">
        <f t="shared" si="2"/>
        <v>28231.5</v>
      </c>
      <c r="J98" s="592">
        <f t="shared" si="3"/>
        <v>677556</v>
      </c>
    </row>
    <row r="99" spans="1:10" ht="41.25" customHeight="1" x14ac:dyDescent="0.25">
      <c r="A99" s="638" t="s">
        <v>494</v>
      </c>
      <c r="B99" s="637" t="s">
        <v>1347</v>
      </c>
      <c r="C99" s="637" t="s">
        <v>958</v>
      </c>
      <c r="D99" s="813"/>
      <c r="E99" s="533" t="s">
        <v>1443</v>
      </c>
      <c r="F99" s="559" t="s">
        <v>1470</v>
      </c>
      <c r="G99" s="580">
        <v>2123</v>
      </c>
      <c r="H99" s="560">
        <v>5490</v>
      </c>
      <c r="I99" s="537">
        <f t="shared" si="2"/>
        <v>6478.2</v>
      </c>
      <c r="J99" s="592">
        <f t="shared" si="3"/>
        <v>13753218.6</v>
      </c>
    </row>
    <row r="100" spans="1:10" ht="41.25" customHeight="1" x14ac:dyDescent="0.25">
      <c r="A100" s="638" t="s">
        <v>495</v>
      </c>
      <c r="B100" s="637" t="s">
        <v>1347</v>
      </c>
      <c r="C100" s="637" t="s">
        <v>958</v>
      </c>
      <c r="D100" s="813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92">
        <f t="shared" si="3"/>
        <v>1534590</v>
      </c>
    </row>
    <row r="101" spans="1:10" ht="41.25" customHeight="1" x14ac:dyDescent="0.25">
      <c r="A101" s="638" t="s">
        <v>496</v>
      </c>
      <c r="B101" s="637" t="s">
        <v>1347</v>
      </c>
      <c r="C101" s="637" t="s">
        <v>958</v>
      </c>
      <c r="D101" s="813"/>
      <c r="E101" s="533" t="s">
        <v>1444</v>
      </c>
      <c r="F101" s="559" t="s">
        <v>354</v>
      </c>
      <c r="G101" s="580">
        <v>616</v>
      </c>
      <c r="H101" s="560">
        <v>16850</v>
      </c>
      <c r="I101" s="537">
        <f t="shared" si="2"/>
        <v>19883</v>
      </c>
      <c r="J101" s="592">
        <f t="shared" si="3"/>
        <v>12247928</v>
      </c>
    </row>
    <row r="102" spans="1:10" ht="44.25" customHeight="1" x14ac:dyDescent="0.25">
      <c r="A102" s="638" t="s">
        <v>497</v>
      </c>
      <c r="B102" s="637" t="s">
        <v>1295</v>
      </c>
      <c r="C102" s="639" t="s">
        <v>1051</v>
      </c>
      <c r="D102" s="813" t="s">
        <v>1346</v>
      </c>
      <c r="E102" s="533" t="s">
        <v>1446</v>
      </c>
      <c r="F102" s="559" t="s">
        <v>1471</v>
      </c>
      <c r="G102" s="640">
        <v>1399</v>
      </c>
      <c r="H102" s="560">
        <v>24456.6</v>
      </c>
      <c r="I102" s="537">
        <f t="shared" si="2"/>
        <v>28858.787999999997</v>
      </c>
      <c r="J102" s="592">
        <f t="shared" si="3"/>
        <v>40373444.411999993</v>
      </c>
    </row>
    <row r="103" spans="1:10" ht="37.5" customHeight="1" x14ac:dyDescent="0.25">
      <c r="A103" s="638" t="s">
        <v>498</v>
      </c>
      <c r="B103" s="637" t="s">
        <v>1295</v>
      </c>
      <c r="C103" s="639" t="s">
        <v>1051</v>
      </c>
      <c r="D103" s="813"/>
      <c r="E103" s="533" t="s">
        <v>1445</v>
      </c>
      <c r="F103" s="559" t="s">
        <v>1474</v>
      </c>
      <c r="G103" s="640">
        <v>2371</v>
      </c>
      <c r="H103" s="560">
        <v>8437.5</v>
      </c>
      <c r="I103" s="537">
        <f t="shared" si="2"/>
        <v>9956.25</v>
      </c>
      <c r="J103" s="592">
        <f t="shared" si="3"/>
        <v>23606268.75</v>
      </c>
    </row>
    <row r="104" spans="1:10" ht="46.5" customHeight="1" x14ac:dyDescent="0.25">
      <c r="A104" s="638" t="s">
        <v>499</v>
      </c>
      <c r="B104" s="637" t="s">
        <v>1296</v>
      </c>
      <c r="C104" s="637" t="s">
        <v>997</v>
      </c>
      <c r="D104" s="813" t="s">
        <v>1346</v>
      </c>
      <c r="E104" s="533" t="s">
        <v>1447</v>
      </c>
      <c r="F104" s="559" t="s">
        <v>1475</v>
      </c>
      <c r="G104" s="640">
        <v>3100</v>
      </c>
      <c r="H104" s="560">
        <v>7336.8</v>
      </c>
      <c r="I104" s="537">
        <f t="shared" si="2"/>
        <v>8657.4240000000009</v>
      </c>
      <c r="J104" s="592">
        <f t="shared" si="3"/>
        <v>26838014.400000002</v>
      </c>
    </row>
    <row r="105" spans="1:10" ht="50.25" customHeight="1" x14ac:dyDescent="0.25">
      <c r="A105" s="638" t="s">
        <v>500</v>
      </c>
      <c r="B105" s="637" t="s">
        <v>1296</v>
      </c>
      <c r="C105" s="637" t="s">
        <v>997</v>
      </c>
      <c r="D105" s="813"/>
      <c r="E105" s="533" t="s">
        <v>1448</v>
      </c>
      <c r="F105" s="559" t="s">
        <v>1476</v>
      </c>
      <c r="G105" s="640">
        <v>500</v>
      </c>
      <c r="H105" s="560">
        <v>5502.6</v>
      </c>
      <c r="I105" s="537">
        <f t="shared" si="2"/>
        <v>6493.0680000000002</v>
      </c>
      <c r="J105" s="592">
        <f t="shared" si="3"/>
        <v>3246534</v>
      </c>
    </row>
    <row r="106" spans="1:10" ht="47.25" customHeight="1" x14ac:dyDescent="0.25">
      <c r="A106" s="638" t="s">
        <v>501</v>
      </c>
      <c r="B106" s="637" t="s">
        <v>1298</v>
      </c>
      <c r="C106" s="637" t="s">
        <v>998</v>
      </c>
      <c r="D106" s="813" t="s">
        <v>1344</v>
      </c>
      <c r="E106" s="533"/>
      <c r="F106" s="559" t="s">
        <v>820</v>
      </c>
      <c r="G106" s="640">
        <v>54</v>
      </c>
      <c r="H106" s="560">
        <v>937</v>
      </c>
      <c r="I106" s="537">
        <f t="shared" si="2"/>
        <v>1105.6600000000001</v>
      </c>
      <c r="J106" s="592">
        <f t="shared" si="3"/>
        <v>59705.640000000007</v>
      </c>
    </row>
    <row r="107" spans="1:10" ht="47.25" customHeight="1" x14ac:dyDescent="0.25">
      <c r="A107" s="638" t="s">
        <v>502</v>
      </c>
      <c r="B107" s="637" t="s">
        <v>1298</v>
      </c>
      <c r="C107" s="637" t="s">
        <v>998</v>
      </c>
      <c r="D107" s="813"/>
      <c r="E107" s="533"/>
      <c r="F107" s="559" t="s">
        <v>821</v>
      </c>
      <c r="G107" s="640">
        <v>290</v>
      </c>
      <c r="H107" s="560">
        <v>19500</v>
      </c>
      <c r="I107" s="537">
        <f t="shared" si="2"/>
        <v>23010</v>
      </c>
      <c r="J107" s="592">
        <f t="shared" si="3"/>
        <v>6672900</v>
      </c>
    </row>
    <row r="108" spans="1:10" ht="47.25" customHeight="1" x14ac:dyDescent="0.25">
      <c r="A108" s="638" t="s">
        <v>503</v>
      </c>
      <c r="B108" s="637" t="s">
        <v>1298</v>
      </c>
      <c r="C108" s="637" t="s">
        <v>998</v>
      </c>
      <c r="D108" s="813"/>
      <c r="E108" s="533"/>
      <c r="F108" s="559" t="s">
        <v>822</v>
      </c>
      <c r="G108" s="640">
        <v>14</v>
      </c>
      <c r="H108" s="560">
        <v>195</v>
      </c>
      <c r="I108" s="537">
        <f t="shared" si="2"/>
        <v>230.1</v>
      </c>
      <c r="J108" s="592">
        <f t="shared" si="3"/>
        <v>3221.4</v>
      </c>
    </row>
    <row r="109" spans="1:10" ht="92.25" customHeight="1" x14ac:dyDescent="0.25">
      <c r="A109" s="638" t="s">
        <v>504</v>
      </c>
      <c r="B109" s="637" t="s">
        <v>1298</v>
      </c>
      <c r="C109" s="637" t="s">
        <v>1000</v>
      </c>
      <c r="D109" s="813" t="s">
        <v>1349</v>
      </c>
      <c r="E109" s="533"/>
      <c r="F109" s="559" t="s">
        <v>1384</v>
      </c>
      <c r="G109" s="640">
        <v>2380</v>
      </c>
      <c r="H109" s="581">
        <v>26500</v>
      </c>
      <c r="I109" s="537">
        <f t="shared" si="2"/>
        <v>31270</v>
      </c>
      <c r="J109" s="592">
        <f t="shared" si="3"/>
        <v>74422600</v>
      </c>
    </row>
    <row r="110" spans="1:10" ht="92.25" customHeight="1" x14ac:dyDescent="0.25">
      <c r="A110" s="638" t="s">
        <v>505</v>
      </c>
      <c r="B110" s="637" t="s">
        <v>1298</v>
      </c>
      <c r="C110" s="637" t="s">
        <v>1000</v>
      </c>
      <c r="D110" s="813"/>
      <c r="E110" s="533"/>
      <c r="F110" s="559" t="s">
        <v>1385</v>
      </c>
      <c r="G110" s="640">
        <v>238</v>
      </c>
      <c r="H110" s="581">
        <v>24600</v>
      </c>
      <c r="I110" s="537">
        <f t="shared" si="2"/>
        <v>29028</v>
      </c>
      <c r="J110" s="592">
        <f t="shared" si="3"/>
        <v>6908664</v>
      </c>
    </row>
    <row r="111" spans="1:10" ht="92.25" customHeight="1" x14ac:dyDescent="0.25">
      <c r="A111" s="638" t="s">
        <v>506</v>
      </c>
      <c r="B111" s="637" t="s">
        <v>1298</v>
      </c>
      <c r="C111" s="637" t="s">
        <v>1000</v>
      </c>
      <c r="D111" s="813"/>
      <c r="E111" s="533"/>
      <c r="F111" s="559" t="s">
        <v>1386</v>
      </c>
      <c r="G111" s="640">
        <v>724</v>
      </c>
      <c r="H111" s="581">
        <v>9990</v>
      </c>
      <c r="I111" s="537">
        <f t="shared" si="2"/>
        <v>11788.2</v>
      </c>
      <c r="J111" s="592">
        <f t="shared" si="3"/>
        <v>8534656.8000000007</v>
      </c>
    </row>
    <row r="112" spans="1:10" ht="47.25" customHeight="1" x14ac:dyDescent="0.25">
      <c r="A112" s="638" t="s">
        <v>507</v>
      </c>
      <c r="B112" s="637" t="s">
        <v>1298</v>
      </c>
      <c r="C112" s="637" t="s">
        <v>1000</v>
      </c>
      <c r="D112" s="813"/>
      <c r="E112" s="533"/>
      <c r="F112" s="559" t="s">
        <v>1387</v>
      </c>
      <c r="G112" s="640">
        <v>2380</v>
      </c>
      <c r="H112" s="581">
        <v>3200</v>
      </c>
      <c r="I112" s="537">
        <f t="shared" si="2"/>
        <v>3776</v>
      </c>
      <c r="J112" s="592">
        <f t="shared" si="3"/>
        <v>8986880</v>
      </c>
    </row>
    <row r="113" spans="1:10" ht="47.25" customHeight="1" x14ac:dyDescent="0.25">
      <c r="A113" s="638" t="s">
        <v>508</v>
      </c>
      <c r="B113" s="637" t="s">
        <v>1298</v>
      </c>
      <c r="C113" s="637" t="s">
        <v>1000</v>
      </c>
      <c r="D113" s="813"/>
      <c r="E113" s="533"/>
      <c r="F113" s="559" t="s">
        <v>1388</v>
      </c>
      <c r="G113" s="640">
        <v>2380</v>
      </c>
      <c r="H113" s="581">
        <v>1990</v>
      </c>
      <c r="I113" s="537">
        <f t="shared" si="2"/>
        <v>2348.1999999999998</v>
      </c>
      <c r="J113" s="592">
        <f t="shared" si="3"/>
        <v>5588716</v>
      </c>
    </row>
    <row r="114" spans="1:10" ht="47.25" customHeight="1" x14ac:dyDescent="0.25">
      <c r="A114" s="638" t="s">
        <v>509</v>
      </c>
      <c r="B114" s="637" t="s">
        <v>1298</v>
      </c>
      <c r="C114" s="639" t="s">
        <v>1230</v>
      </c>
      <c r="D114" s="819"/>
      <c r="E114" s="640"/>
      <c r="F114" s="559" t="s">
        <v>1256</v>
      </c>
      <c r="G114" s="640">
        <v>1</v>
      </c>
      <c r="H114" s="560">
        <v>2795</v>
      </c>
      <c r="I114" s="537">
        <f t="shared" si="2"/>
        <v>3298.1</v>
      </c>
      <c r="J114" s="592">
        <f t="shared" si="3"/>
        <v>3298.1</v>
      </c>
    </row>
    <row r="115" spans="1:10" ht="47.25" customHeight="1" x14ac:dyDescent="0.25">
      <c r="A115" s="638" t="s">
        <v>510</v>
      </c>
      <c r="B115" s="637" t="s">
        <v>1298</v>
      </c>
      <c r="C115" s="639" t="s">
        <v>1230</v>
      </c>
      <c r="D115" s="819"/>
      <c r="E115" s="640"/>
      <c r="F115" s="559" t="s">
        <v>1255</v>
      </c>
      <c r="G115" s="640">
        <v>1</v>
      </c>
      <c r="H115" s="560">
        <v>3300</v>
      </c>
      <c r="I115" s="537">
        <f t="shared" si="2"/>
        <v>3894</v>
      </c>
      <c r="J115" s="592">
        <f t="shared" si="3"/>
        <v>3894</v>
      </c>
    </row>
    <row r="116" spans="1:10" ht="96" customHeight="1" x14ac:dyDescent="0.25">
      <c r="A116" s="638" t="s">
        <v>511</v>
      </c>
      <c r="B116" s="813" t="s">
        <v>1297</v>
      </c>
      <c r="C116" s="637" t="s">
        <v>999</v>
      </c>
      <c r="D116" s="813" t="s">
        <v>1349</v>
      </c>
      <c r="E116" s="533"/>
      <c r="F116" s="559" t="s">
        <v>1381</v>
      </c>
      <c r="G116" s="640">
        <v>2370</v>
      </c>
      <c r="H116" s="581">
        <v>9650</v>
      </c>
      <c r="I116" s="537">
        <f t="shared" si="2"/>
        <v>11387</v>
      </c>
      <c r="J116" s="592">
        <f t="shared" si="3"/>
        <v>26987190</v>
      </c>
    </row>
    <row r="117" spans="1:10" ht="92.25" customHeight="1" x14ac:dyDescent="0.25">
      <c r="A117" s="638" t="s">
        <v>512</v>
      </c>
      <c r="B117" s="813"/>
      <c r="C117" s="637" t="s">
        <v>999</v>
      </c>
      <c r="D117" s="813"/>
      <c r="E117" s="533"/>
      <c r="F117" s="559" t="s">
        <v>1382</v>
      </c>
      <c r="G117" s="640">
        <v>237</v>
      </c>
      <c r="H117" s="581"/>
      <c r="I117" s="537">
        <f t="shared" si="2"/>
        <v>0</v>
      </c>
      <c r="J117" s="592">
        <f t="shared" si="3"/>
        <v>0</v>
      </c>
    </row>
    <row r="118" spans="1:10" ht="92.25" customHeight="1" x14ac:dyDescent="0.25">
      <c r="A118" s="638" t="s">
        <v>513</v>
      </c>
      <c r="B118" s="813"/>
      <c r="C118" s="637" t="s">
        <v>999</v>
      </c>
      <c r="D118" s="813"/>
      <c r="E118" s="533"/>
      <c r="F118" s="559" t="s">
        <v>1383</v>
      </c>
      <c r="G118" s="640">
        <v>721</v>
      </c>
      <c r="H118" s="581">
        <v>5400</v>
      </c>
      <c r="I118" s="537">
        <f t="shared" si="2"/>
        <v>6372</v>
      </c>
      <c r="J118" s="592">
        <f t="shared" si="3"/>
        <v>4594212</v>
      </c>
    </row>
    <row r="119" spans="1:10" ht="72" x14ac:dyDescent="0.25">
      <c r="A119" s="638" t="s">
        <v>514</v>
      </c>
      <c r="B119" s="637" t="s">
        <v>1304</v>
      </c>
      <c r="C119" s="637" t="s">
        <v>999</v>
      </c>
      <c r="D119" s="637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92">
        <f t="shared" si="3"/>
        <v>22486198</v>
      </c>
    </row>
    <row r="120" spans="1:10" ht="37.5" customHeight="1" x14ac:dyDescent="0.25">
      <c r="A120" s="638" t="s">
        <v>515</v>
      </c>
      <c r="B120" s="637" t="s">
        <v>1127</v>
      </c>
      <c r="C120" s="637" t="s">
        <v>1505</v>
      </c>
      <c r="D120" s="813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92">
        <f t="shared" si="3"/>
        <v>1062</v>
      </c>
    </row>
    <row r="121" spans="1:10" ht="37.5" customHeight="1" x14ac:dyDescent="0.25">
      <c r="A121" s="638" t="s">
        <v>516</v>
      </c>
      <c r="B121" s="637" t="s">
        <v>1127</v>
      </c>
      <c r="C121" s="637" t="s">
        <v>1505</v>
      </c>
      <c r="D121" s="813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92">
        <f t="shared" si="3"/>
        <v>778.8</v>
      </c>
    </row>
    <row r="122" spans="1:10" ht="37.5" customHeight="1" x14ac:dyDescent="0.25">
      <c r="A122" s="638" t="s">
        <v>517</v>
      </c>
      <c r="B122" s="637" t="s">
        <v>1127</v>
      </c>
      <c r="C122" s="637" t="s">
        <v>1505</v>
      </c>
      <c r="D122" s="813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92">
        <f t="shared" si="3"/>
        <v>437.68560000000002</v>
      </c>
    </row>
    <row r="123" spans="1:10" ht="37.5" customHeight="1" x14ac:dyDescent="0.25">
      <c r="A123" s="638" t="s">
        <v>518</v>
      </c>
      <c r="B123" s="637" t="s">
        <v>1127</v>
      </c>
      <c r="C123" s="637" t="s">
        <v>1505</v>
      </c>
      <c r="D123" s="813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92">
        <f t="shared" si="3"/>
        <v>299.95599999999996</v>
      </c>
    </row>
    <row r="124" spans="1:10" ht="37.5" customHeight="1" x14ac:dyDescent="0.25">
      <c r="A124" s="638" t="s">
        <v>519</v>
      </c>
      <c r="B124" s="637" t="s">
        <v>1127</v>
      </c>
      <c r="C124" s="637" t="s">
        <v>1505</v>
      </c>
      <c r="D124" s="813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92">
        <f t="shared" si="3"/>
        <v>123.85279999999999</v>
      </c>
    </row>
    <row r="125" spans="1:10" ht="37.5" customHeight="1" x14ac:dyDescent="0.25">
      <c r="A125" s="638" t="s">
        <v>520</v>
      </c>
      <c r="B125" s="637" t="s">
        <v>1127</v>
      </c>
      <c r="C125" s="637" t="s">
        <v>1505</v>
      </c>
      <c r="D125" s="813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92">
        <f t="shared" si="3"/>
        <v>944</v>
      </c>
    </row>
    <row r="126" spans="1:10" ht="37.5" customHeight="1" x14ac:dyDescent="0.25">
      <c r="A126" s="638" t="s">
        <v>521</v>
      </c>
      <c r="B126" s="637" t="s">
        <v>1127</v>
      </c>
      <c r="C126" s="637" t="s">
        <v>1505</v>
      </c>
      <c r="D126" s="813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92">
        <f t="shared" si="3"/>
        <v>1497.9392</v>
      </c>
    </row>
    <row r="127" spans="1:10" ht="37.5" customHeight="1" x14ac:dyDescent="0.25">
      <c r="A127" s="638" t="s">
        <v>522</v>
      </c>
      <c r="B127" s="637" t="s">
        <v>1127</v>
      </c>
      <c r="C127" s="637" t="s">
        <v>1505</v>
      </c>
      <c r="D127" s="813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92">
        <f t="shared" si="3"/>
        <v>1536.0060000000001</v>
      </c>
    </row>
    <row r="128" spans="1:10" ht="37.5" customHeight="1" x14ac:dyDescent="0.25">
      <c r="A128" s="638" t="s">
        <v>523</v>
      </c>
      <c r="B128" s="637" t="s">
        <v>1127</v>
      </c>
      <c r="C128" s="637" t="s">
        <v>1505</v>
      </c>
      <c r="D128" s="813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92">
        <f t="shared" si="3"/>
        <v>336.3</v>
      </c>
    </row>
    <row r="129" spans="1:10" ht="37.5" customHeight="1" x14ac:dyDescent="0.25">
      <c r="A129" s="638" t="s">
        <v>524</v>
      </c>
      <c r="B129" s="637" t="s">
        <v>1127</v>
      </c>
      <c r="C129" s="637" t="s">
        <v>1505</v>
      </c>
      <c r="D129" s="813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92">
        <f t="shared" si="3"/>
        <v>307.76760000000002</v>
      </c>
    </row>
    <row r="130" spans="1:10" ht="37.5" customHeight="1" x14ac:dyDescent="0.25">
      <c r="A130" s="638" t="s">
        <v>525</v>
      </c>
      <c r="B130" s="637" t="s">
        <v>1127</v>
      </c>
      <c r="C130" s="637" t="s">
        <v>1505</v>
      </c>
      <c r="D130" s="813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92">
        <f t="shared" si="3"/>
        <v>274.35000000000002</v>
      </c>
    </row>
    <row r="131" spans="1:10" ht="37.5" customHeight="1" x14ac:dyDescent="0.25">
      <c r="A131" s="638" t="s">
        <v>526</v>
      </c>
      <c r="B131" s="637" t="s">
        <v>1127</v>
      </c>
      <c r="C131" s="637" t="s">
        <v>1505</v>
      </c>
      <c r="D131" s="813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92">
        <f t="shared" si="3"/>
        <v>767</v>
      </c>
    </row>
    <row r="132" spans="1:10" ht="37.5" customHeight="1" x14ac:dyDescent="0.25">
      <c r="A132" s="638" t="s">
        <v>527</v>
      </c>
      <c r="B132" s="637" t="s">
        <v>1127</v>
      </c>
      <c r="C132" s="637" t="s">
        <v>1505</v>
      </c>
      <c r="D132" s="813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92">
        <f t="shared" si="3"/>
        <v>1109.2</v>
      </c>
    </row>
    <row r="133" spans="1:10" ht="37.5" customHeight="1" x14ac:dyDescent="0.25">
      <c r="A133" s="638" t="s">
        <v>528</v>
      </c>
      <c r="B133" s="637" t="s">
        <v>1127</v>
      </c>
      <c r="C133" s="637" t="s">
        <v>1505</v>
      </c>
      <c r="D133" s="813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92">
        <f t="shared" si="3"/>
        <v>973.67699999999991</v>
      </c>
    </row>
    <row r="134" spans="1:10" ht="37.5" customHeight="1" x14ac:dyDescent="0.25">
      <c r="A134" s="638" t="s">
        <v>529</v>
      </c>
      <c r="B134" s="637" t="s">
        <v>1127</v>
      </c>
      <c r="C134" s="637" t="s">
        <v>1505</v>
      </c>
      <c r="D134" s="813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92">
        <f t="shared" si="3"/>
        <v>637.20000000000005</v>
      </c>
    </row>
    <row r="135" spans="1:10" ht="37.5" customHeight="1" x14ac:dyDescent="0.25">
      <c r="A135" s="638" t="s">
        <v>530</v>
      </c>
      <c r="B135" s="637" t="s">
        <v>1127</v>
      </c>
      <c r="C135" s="637" t="s">
        <v>1505</v>
      </c>
      <c r="D135" s="813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92">
        <f t="shared" si="3"/>
        <v>1112.8815999999999</v>
      </c>
    </row>
    <row r="136" spans="1:10" ht="16.5" customHeight="1" x14ac:dyDescent="0.25">
      <c r="A136" s="638" t="s">
        <v>531</v>
      </c>
      <c r="B136" s="637" t="s">
        <v>1306</v>
      </c>
      <c r="C136" s="639" t="s">
        <v>1354</v>
      </c>
      <c r="D136" s="813" t="s">
        <v>1353</v>
      </c>
      <c r="E136" s="533"/>
      <c r="F136" s="559" t="s">
        <v>1389</v>
      </c>
      <c r="G136" s="640">
        <v>108</v>
      </c>
      <c r="H136" s="560">
        <v>260</v>
      </c>
      <c r="I136" s="537">
        <f t="shared" ref="I136:I201" si="4">H136*0.18+H136</f>
        <v>306.8</v>
      </c>
      <c r="J136" s="592">
        <f t="shared" ref="J136:J201" si="5">I136*G136</f>
        <v>33134.400000000001</v>
      </c>
    </row>
    <row r="137" spans="1:10" x14ac:dyDescent="0.25">
      <c r="A137" s="638" t="s">
        <v>532</v>
      </c>
      <c r="B137" s="637" t="s">
        <v>1306</v>
      </c>
      <c r="C137" s="639" t="s">
        <v>1354</v>
      </c>
      <c r="D137" s="813"/>
      <c r="E137" s="533"/>
      <c r="F137" s="559" t="s">
        <v>1390</v>
      </c>
      <c r="G137" s="640">
        <v>8376</v>
      </c>
      <c r="H137" s="560">
        <v>260</v>
      </c>
      <c r="I137" s="537">
        <f t="shared" si="4"/>
        <v>306.8</v>
      </c>
      <c r="J137" s="592">
        <f t="shared" si="5"/>
        <v>2569756.8000000003</v>
      </c>
    </row>
    <row r="138" spans="1:10" x14ac:dyDescent="0.25">
      <c r="A138" s="638" t="s">
        <v>533</v>
      </c>
      <c r="B138" s="637" t="s">
        <v>1306</v>
      </c>
      <c r="C138" s="639" t="s">
        <v>1354</v>
      </c>
      <c r="D138" s="813"/>
      <c r="E138" s="533"/>
      <c r="F138" s="559" t="s">
        <v>1391</v>
      </c>
      <c r="G138" s="640">
        <v>1176</v>
      </c>
      <c r="H138" s="560">
        <v>260</v>
      </c>
      <c r="I138" s="537">
        <f t="shared" si="4"/>
        <v>306.8</v>
      </c>
      <c r="J138" s="592">
        <f t="shared" si="5"/>
        <v>360796.8</v>
      </c>
    </row>
    <row r="139" spans="1:10" x14ac:dyDescent="0.25">
      <c r="A139" s="638" t="s">
        <v>534</v>
      </c>
      <c r="B139" s="637" t="s">
        <v>1306</v>
      </c>
      <c r="C139" s="639" t="s">
        <v>1354</v>
      </c>
      <c r="D139" s="813"/>
      <c r="E139" s="533"/>
      <c r="F139" s="559" t="s">
        <v>1392</v>
      </c>
      <c r="G139" s="640">
        <v>2160</v>
      </c>
      <c r="H139" s="560">
        <v>260</v>
      </c>
      <c r="I139" s="537">
        <f t="shared" si="4"/>
        <v>306.8</v>
      </c>
      <c r="J139" s="592">
        <f t="shared" si="5"/>
        <v>662688</v>
      </c>
    </row>
    <row r="140" spans="1:10" x14ac:dyDescent="0.25">
      <c r="A140" s="638" t="s">
        <v>535</v>
      </c>
      <c r="B140" s="637" t="s">
        <v>1306</v>
      </c>
      <c r="C140" s="639" t="s">
        <v>1354</v>
      </c>
      <c r="D140" s="813"/>
      <c r="E140" s="533"/>
      <c r="F140" s="559" t="s">
        <v>1393</v>
      </c>
      <c r="G140" s="640">
        <v>4464</v>
      </c>
      <c r="H140" s="560">
        <v>260</v>
      </c>
      <c r="I140" s="537">
        <f t="shared" si="4"/>
        <v>306.8</v>
      </c>
      <c r="J140" s="592">
        <f t="shared" si="5"/>
        <v>1369555.2</v>
      </c>
    </row>
    <row r="141" spans="1:10" x14ac:dyDescent="0.25">
      <c r="A141" s="638" t="s">
        <v>536</v>
      </c>
      <c r="B141" s="637" t="s">
        <v>1306</v>
      </c>
      <c r="C141" s="639" t="s">
        <v>1354</v>
      </c>
      <c r="D141" s="813"/>
      <c r="E141" s="533"/>
      <c r="F141" s="559" t="s">
        <v>1394</v>
      </c>
      <c r="G141" s="640">
        <v>9120</v>
      </c>
      <c r="H141" s="560">
        <v>260</v>
      </c>
      <c r="I141" s="537">
        <f t="shared" si="4"/>
        <v>306.8</v>
      </c>
      <c r="J141" s="592">
        <f t="shared" si="5"/>
        <v>2798016</v>
      </c>
    </row>
    <row r="142" spans="1:10" x14ac:dyDescent="0.25">
      <c r="A142" s="638" t="s">
        <v>537</v>
      </c>
      <c r="B142" s="637" t="s">
        <v>1306</v>
      </c>
      <c r="C142" s="639" t="s">
        <v>1354</v>
      </c>
      <c r="D142" s="813"/>
      <c r="E142" s="533"/>
      <c r="F142" s="559" t="s">
        <v>1395</v>
      </c>
      <c r="G142" s="640">
        <v>2400</v>
      </c>
      <c r="H142" s="560">
        <v>260</v>
      </c>
      <c r="I142" s="537">
        <f t="shared" si="4"/>
        <v>306.8</v>
      </c>
      <c r="J142" s="592">
        <f t="shared" si="5"/>
        <v>736320</v>
      </c>
    </row>
    <row r="143" spans="1:10" x14ac:dyDescent="0.25">
      <c r="A143" s="638" t="s">
        <v>538</v>
      </c>
      <c r="B143" s="637" t="s">
        <v>1306</v>
      </c>
      <c r="C143" s="639" t="s">
        <v>1354</v>
      </c>
      <c r="D143" s="813"/>
      <c r="E143" s="533"/>
      <c r="F143" s="559" t="s">
        <v>1396</v>
      </c>
      <c r="G143" s="640">
        <v>20160</v>
      </c>
      <c r="H143" s="560">
        <v>260</v>
      </c>
      <c r="I143" s="537">
        <f t="shared" si="4"/>
        <v>306.8</v>
      </c>
      <c r="J143" s="592">
        <f t="shared" si="5"/>
        <v>6185088</v>
      </c>
    </row>
    <row r="144" spans="1:10" x14ac:dyDescent="0.25">
      <c r="A144" s="638" t="s">
        <v>539</v>
      </c>
      <c r="B144" s="637" t="s">
        <v>1306</v>
      </c>
      <c r="C144" s="639" t="s">
        <v>1354</v>
      </c>
      <c r="D144" s="813"/>
      <c r="E144" s="533"/>
      <c r="F144" s="559" t="s">
        <v>1397</v>
      </c>
      <c r="G144" s="640">
        <v>16920</v>
      </c>
      <c r="H144" s="560">
        <v>260</v>
      </c>
      <c r="I144" s="537">
        <f t="shared" si="4"/>
        <v>306.8</v>
      </c>
      <c r="J144" s="592">
        <f t="shared" si="5"/>
        <v>5191056</v>
      </c>
    </row>
    <row r="145" spans="1:10" x14ac:dyDescent="0.25">
      <c r="A145" s="638" t="s">
        <v>540</v>
      </c>
      <c r="B145" s="637" t="s">
        <v>1306</v>
      </c>
      <c r="C145" s="639" t="s">
        <v>1354</v>
      </c>
      <c r="D145" s="813"/>
      <c r="E145" s="533"/>
      <c r="F145" s="559" t="s">
        <v>1398</v>
      </c>
      <c r="G145" s="640">
        <v>1200</v>
      </c>
      <c r="H145" s="560">
        <v>260</v>
      </c>
      <c r="I145" s="537">
        <f t="shared" si="4"/>
        <v>306.8</v>
      </c>
      <c r="J145" s="592">
        <f t="shared" si="5"/>
        <v>368160</v>
      </c>
    </row>
    <row r="146" spans="1:10" x14ac:dyDescent="0.25">
      <c r="A146" s="638" t="s">
        <v>541</v>
      </c>
      <c r="B146" s="637" t="s">
        <v>1306</v>
      </c>
      <c r="C146" s="639" t="s">
        <v>1354</v>
      </c>
      <c r="D146" s="813"/>
      <c r="E146" s="533"/>
      <c r="F146" s="559" t="s">
        <v>1399</v>
      </c>
      <c r="G146" s="640">
        <v>1776</v>
      </c>
      <c r="H146" s="560">
        <v>260</v>
      </c>
      <c r="I146" s="537">
        <f t="shared" si="4"/>
        <v>306.8</v>
      </c>
      <c r="J146" s="592">
        <f t="shared" si="5"/>
        <v>544876.80000000005</v>
      </c>
    </row>
    <row r="147" spans="1:10" x14ac:dyDescent="0.25">
      <c r="A147" s="638" t="s">
        <v>542</v>
      </c>
      <c r="B147" s="637" t="s">
        <v>1306</v>
      </c>
      <c r="C147" s="639" t="s">
        <v>1354</v>
      </c>
      <c r="D147" s="813"/>
      <c r="E147" s="533"/>
      <c r="F147" s="559" t="s">
        <v>1400</v>
      </c>
      <c r="G147" s="640">
        <v>6024</v>
      </c>
      <c r="H147" s="560">
        <v>260</v>
      </c>
      <c r="I147" s="537">
        <f t="shared" si="4"/>
        <v>306.8</v>
      </c>
      <c r="J147" s="592">
        <f t="shared" si="5"/>
        <v>1848163.2</v>
      </c>
    </row>
    <row r="148" spans="1:10" x14ac:dyDescent="0.25">
      <c r="A148" s="638" t="s">
        <v>543</v>
      </c>
      <c r="B148" s="637" t="s">
        <v>1306</v>
      </c>
      <c r="C148" s="639" t="s">
        <v>1354</v>
      </c>
      <c r="D148" s="813"/>
      <c r="E148" s="533"/>
      <c r="F148" s="559" t="s">
        <v>1401</v>
      </c>
      <c r="G148" s="640">
        <v>3072</v>
      </c>
      <c r="H148" s="560">
        <v>260</v>
      </c>
      <c r="I148" s="537">
        <f t="shared" si="4"/>
        <v>306.8</v>
      </c>
      <c r="J148" s="592">
        <f t="shared" si="5"/>
        <v>942489.60000000009</v>
      </c>
    </row>
    <row r="149" spans="1:10" ht="70.5" customHeight="1" x14ac:dyDescent="0.25">
      <c r="A149" s="638" t="s">
        <v>544</v>
      </c>
      <c r="B149" s="637" t="s">
        <v>1236</v>
      </c>
      <c r="C149" s="639" t="s">
        <v>1235</v>
      </c>
      <c r="D149" s="639"/>
      <c r="E149" s="640"/>
      <c r="F149" s="559" t="s">
        <v>258</v>
      </c>
      <c r="G149" s="640">
        <v>124</v>
      </c>
      <c r="H149" s="560">
        <v>4000</v>
      </c>
      <c r="I149" s="537">
        <f t="shared" si="4"/>
        <v>4720</v>
      </c>
      <c r="J149" s="592">
        <f t="shared" si="5"/>
        <v>585280</v>
      </c>
    </row>
    <row r="150" spans="1:10" ht="70.5" customHeight="1" x14ac:dyDescent="0.25">
      <c r="A150" s="638" t="s">
        <v>545</v>
      </c>
      <c r="B150" s="637" t="s">
        <v>1312</v>
      </c>
      <c r="C150" s="639" t="s">
        <v>1311</v>
      </c>
      <c r="D150" s="815" t="s">
        <v>1352</v>
      </c>
      <c r="E150" s="640"/>
      <c r="F150" s="559" t="s">
        <v>307</v>
      </c>
      <c r="G150" s="640">
        <v>1</v>
      </c>
      <c r="H150" s="560">
        <v>4405</v>
      </c>
      <c r="I150" s="537">
        <f t="shared" si="4"/>
        <v>5197.8999999999996</v>
      </c>
      <c r="J150" s="592">
        <f t="shared" si="5"/>
        <v>5197.8999999999996</v>
      </c>
    </row>
    <row r="151" spans="1:10" ht="70.5" customHeight="1" x14ac:dyDescent="0.25">
      <c r="A151" s="638" t="s">
        <v>546</v>
      </c>
      <c r="B151" s="637" t="s">
        <v>1312</v>
      </c>
      <c r="C151" s="639" t="s">
        <v>1311</v>
      </c>
      <c r="D151" s="815"/>
      <c r="E151" s="640"/>
      <c r="F151" s="559" t="s">
        <v>308</v>
      </c>
      <c r="G151" s="640">
        <v>2</v>
      </c>
      <c r="H151" s="560">
        <v>58480</v>
      </c>
      <c r="I151" s="537">
        <f t="shared" si="4"/>
        <v>69006.399999999994</v>
      </c>
      <c r="J151" s="592">
        <f t="shared" si="5"/>
        <v>138012.79999999999</v>
      </c>
    </row>
    <row r="152" spans="1:10" ht="70.5" customHeight="1" x14ac:dyDescent="0.25">
      <c r="A152" s="638" t="s">
        <v>547</v>
      </c>
      <c r="B152" s="637" t="s">
        <v>1312</v>
      </c>
      <c r="C152" s="639" t="s">
        <v>1311</v>
      </c>
      <c r="D152" s="815"/>
      <c r="E152" s="640"/>
      <c r="F152" s="559" t="s">
        <v>309</v>
      </c>
      <c r="G152" s="640">
        <v>2</v>
      </c>
      <c r="H152" s="560">
        <v>1815</v>
      </c>
      <c r="I152" s="537">
        <f t="shared" si="4"/>
        <v>2141.6999999999998</v>
      </c>
      <c r="J152" s="592">
        <f t="shared" si="5"/>
        <v>4283.3999999999996</v>
      </c>
    </row>
    <row r="153" spans="1:10" ht="70.5" customHeight="1" x14ac:dyDescent="0.25">
      <c r="A153" s="638" t="s">
        <v>548</v>
      </c>
      <c r="B153" s="637" t="s">
        <v>1312</v>
      </c>
      <c r="C153" s="639" t="s">
        <v>1311</v>
      </c>
      <c r="D153" s="815"/>
      <c r="E153" s="640"/>
      <c r="F153" s="559" t="s">
        <v>311</v>
      </c>
      <c r="G153" s="640">
        <v>1</v>
      </c>
      <c r="H153" s="560">
        <v>236490</v>
      </c>
      <c r="I153" s="537">
        <f t="shared" si="4"/>
        <v>279058.2</v>
      </c>
      <c r="J153" s="592">
        <f t="shared" si="5"/>
        <v>279058.2</v>
      </c>
    </row>
    <row r="154" spans="1:10" ht="70.5" customHeight="1" x14ac:dyDescent="0.25">
      <c r="A154" s="638" t="s">
        <v>549</v>
      </c>
      <c r="B154" s="637" t="s">
        <v>1312</v>
      </c>
      <c r="C154" s="639" t="s">
        <v>1311</v>
      </c>
      <c r="D154" s="815"/>
      <c r="E154" s="640"/>
      <c r="F154" s="559" t="s">
        <v>313</v>
      </c>
      <c r="G154" s="640">
        <v>100</v>
      </c>
      <c r="H154" s="560">
        <v>160</v>
      </c>
      <c r="I154" s="537">
        <f t="shared" si="4"/>
        <v>188.8</v>
      </c>
      <c r="J154" s="592">
        <f t="shared" si="5"/>
        <v>18880</v>
      </c>
    </row>
    <row r="155" spans="1:10" ht="70.5" customHeight="1" x14ac:dyDescent="0.25">
      <c r="A155" s="638" t="s">
        <v>550</v>
      </c>
      <c r="B155" s="813" t="s">
        <v>1243</v>
      </c>
      <c r="C155" s="813" t="s">
        <v>1332</v>
      </c>
      <c r="D155" s="813" t="s">
        <v>1333</v>
      </c>
      <c r="E155" s="533" t="s">
        <v>412</v>
      </c>
      <c r="F155" s="559" t="s">
        <v>816</v>
      </c>
      <c r="G155" s="640">
        <v>1</v>
      </c>
      <c r="H155" s="560">
        <v>5084.75</v>
      </c>
      <c r="I155" s="537">
        <f t="shared" si="4"/>
        <v>6000.0050000000001</v>
      </c>
      <c r="J155" s="592">
        <f t="shared" si="5"/>
        <v>6000.0050000000001</v>
      </c>
    </row>
    <row r="156" spans="1:10" ht="70.5" customHeight="1" x14ac:dyDescent="0.25">
      <c r="A156" s="638" t="s">
        <v>551</v>
      </c>
      <c r="B156" s="813"/>
      <c r="C156" s="813"/>
      <c r="D156" s="813"/>
      <c r="E156" s="533" t="s">
        <v>552</v>
      </c>
      <c r="F156" s="559" t="s">
        <v>1459</v>
      </c>
      <c r="G156" s="640">
        <v>150</v>
      </c>
      <c r="H156" s="560">
        <v>279.66000000000003</v>
      </c>
      <c r="I156" s="537">
        <f t="shared" si="4"/>
        <v>329.99880000000002</v>
      </c>
      <c r="J156" s="592">
        <f t="shared" si="5"/>
        <v>49499.82</v>
      </c>
    </row>
    <row r="157" spans="1:10" ht="70.5" customHeight="1" x14ac:dyDescent="0.25">
      <c r="A157" s="638" t="s">
        <v>552</v>
      </c>
      <c r="B157" s="637" t="s">
        <v>1359</v>
      </c>
      <c r="C157" s="639"/>
      <c r="D157" s="813" t="s">
        <v>1352</v>
      </c>
      <c r="E157" s="533"/>
      <c r="F157" s="559" t="s">
        <v>1002</v>
      </c>
      <c r="G157" s="640">
        <v>20</v>
      </c>
      <c r="H157" s="560">
        <v>16500</v>
      </c>
      <c r="I157" s="537">
        <f t="shared" si="4"/>
        <v>19470</v>
      </c>
      <c r="J157" s="592">
        <f t="shared" si="5"/>
        <v>389400</v>
      </c>
    </row>
    <row r="158" spans="1:10" ht="36" x14ac:dyDescent="0.25">
      <c r="A158" s="638" t="s">
        <v>553</v>
      </c>
      <c r="B158" s="637" t="s">
        <v>1359</v>
      </c>
      <c r="C158" s="639"/>
      <c r="D158" s="813"/>
      <c r="E158" s="533"/>
      <c r="F158" s="559" t="s">
        <v>1003</v>
      </c>
      <c r="G158" s="640">
        <v>20</v>
      </c>
      <c r="H158" s="560">
        <v>12000</v>
      </c>
      <c r="I158" s="537">
        <f t="shared" si="4"/>
        <v>14160</v>
      </c>
      <c r="J158" s="592">
        <f t="shared" si="5"/>
        <v>283200</v>
      </c>
    </row>
    <row r="159" spans="1:10" ht="36" x14ac:dyDescent="0.25">
      <c r="A159" s="638" t="s">
        <v>554</v>
      </c>
      <c r="B159" s="637" t="s">
        <v>1359</v>
      </c>
      <c r="C159" s="639"/>
      <c r="D159" s="813"/>
      <c r="E159" s="533"/>
      <c r="F159" s="559" t="s">
        <v>1004</v>
      </c>
      <c r="G159" s="640">
        <v>1910</v>
      </c>
      <c r="H159" s="560">
        <v>350</v>
      </c>
      <c r="I159" s="537">
        <f t="shared" si="4"/>
        <v>413</v>
      </c>
      <c r="J159" s="592">
        <f t="shared" si="5"/>
        <v>788830</v>
      </c>
    </row>
    <row r="160" spans="1:10" ht="36" x14ac:dyDescent="0.25">
      <c r="A160" s="638" t="s">
        <v>555</v>
      </c>
      <c r="B160" s="637" t="s">
        <v>1359</v>
      </c>
      <c r="C160" s="639"/>
      <c r="D160" s="813"/>
      <c r="E160" s="533"/>
      <c r="F160" s="559" t="s">
        <v>1005</v>
      </c>
      <c r="G160" s="640">
        <v>762</v>
      </c>
      <c r="H160" s="560">
        <v>11600</v>
      </c>
      <c r="I160" s="537">
        <f t="shared" si="4"/>
        <v>13688</v>
      </c>
      <c r="J160" s="592">
        <f t="shared" si="5"/>
        <v>10430256</v>
      </c>
    </row>
    <row r="161" spans="1:10" ht="36" x14ac:dyDescent="0.25">
      <c r="A161" s="638" t="s">
        <v>556</v>
      </c>
      <c r="B161" s="637" t="s">
        <v>1359</v>
      </c>
      <c r="C161" s="639"/>
      <c r="D161" s="813"/>
      <c r="E161" s="533"/>
      <c r="F161" s="559" t="s">
        <v>1006</v>
      </c>
      <c r="G161" s="640">
        <v>26</v>
      </c>
      <c r="H161" s="560">
        <v>16800</v>
      </c>
      <c r="I161" s="537">
        <f t="shared" si="4"/>
        <v>19824</v>
      </c>
      <c r="J161" s="592">
        <f t="shared" si="5"/>
        <v>515424</v>
      </c>
    </row>
    <row r="162" spans="1:10" ht="16.5" customHeight="1" x14ac:dyDescent="0.25">
      <c r="A162" s="638" t="s">
        <v>557</v>
      </c>
      <c r="B162" s="637" t="s">
        <v>1360</v>
      </c>
      <c r="C162" s="639" t="s">
        <v>1361</v>
      </c>
      <c r="D162" s="813" t="s">
        <v>1353</v>
      </c>
      <c r="E162" s="533"/>
      <c r="F162" s="559" t="s">
        <v>1244</v>
      </c>
      <c r="G162" s="640">
        <v>270</v>
      </c>
      <c r="H162" s="560">
        <v>200</v>
      </c>
      <c r="I162" s="537">
        <f t="shared" si="4"/>
        <v>236</v>
      </c>
      <c r="J162" s="592">
        <f t="shared" si="5"/>
        <v>63720</v>
      </c>
    </row>
    <row r="163" spans="1:10" x14ac:dyDescent="0.25">
      <c r="A163" s="638" t="s">
        <v>558</v>
      </c>
      <c r="B163" s="637" t="s">
        <v>1360</v>
      </c>
      <c r="C163" s="639" t="s">
        <v>1361</v>
      </c>
      <c r="D163" s="813"/>
      <c r="E163" s="533"/>
      <c r="F163" s="559" t="s">
        <v>1245</v>
      </c>
      <c r="G163" s="640">
        <v>470</v>
      </c>
      <c r="H163" s="560">
        <v>200</v>
      </c>
      <c r="I163" s="537">
        <f t="shared" si="4"/>
        <v>236</v>
      </c>
      <c r="J163" s="592">
        <f t="shared" si="5"/>
        <v>110920</v>
      </c>
    </row>
    <row r="164" spans="1:10" x14ac:dyDescent="0.25">
      <c r="A164" s="638" t="s">
        <v>559</v>
      </c>
      <c r="B164" s="637" t="s">
        <v>1360</v>
      </c>
      <c r="C164" s="639" t="s">
        <v>1361</v>
      </c>
      <c r="D164" s="813"/>
      <c r="E164" s="533"/>
      <c r="F164" s="559" t="s">
        <v>1246</v>
      </c>
      <c r="G164" s="640">
        <v>28</v>
      </c>
      <c r="H164" s="560">
        <v>200</v>
      </c>
      <c r="I164" s="537">
        <f t="shared" si="4"/>
        <v>236</v>
      </c>
      <c r="J164" s="592">
        <f t="shared" si="5"/>
        <v>6608</v>
      </c>
    </row>
    <row r="165" spans="1:10" x14ac:dyDescent="0.25">
      <c r="A165" s="638" t="s">
        <v>560</v>
      </c>
      <c r="B165" s="637" t="s">
        <v>1360</v>
      </c>
      <c r="C165" s="639" t="s">
        <v>1361</v>
      </c>
      <c r="D165" s="813"/>
      <c r="E165" s="533"/>
      <c r="F165" s="559" t="s">
        <v>1247</v>
      </c>
      <c r="G165" s="640">
        <v>20</v>
      </c>
      <c r="H165" s="560">
        <v>200</v>
      </c>
      <c r="I165" s="537">
        <f t="shared" si="4"/>
        <v>236</v>
      </c>
      <c r="J165" s="592">
        <f t="shared" si="5"/>
        <v>4720</v>
      </c>
    </row>
    <row r="166" spans="1:10" x14ac:dyDescent="0.25">
      <c r="A166" s="638" t="s">
        <v>561</v>
      </c>
      <c r="B166" s="637" t="s">
        <v>1360</v>
      </c>
      <c r="C166" s="639" t="s">
        <v>1361</v>
      </c>
      <c r="D166" s="813"/>
      <c r="E166" s="533"/>
      <c r="F166" s="559" t="s">
        <v>1248</v>
      </c>
      <c r="G166" s="640">
        <v>4500</v>
      </c>
      <c r="H166" s="560">
        <v>70</v>
      </c>
      <c r="I166" s="537">
        <f t="shared" si="4"/>
        <v>82.6</v>
      </c>
      <c r="J166" s="592">
        <f t="shared" si="5"/>
        <v>371700</v>
      </c>
    </row>
    <row r="167" spans="1:10" x14ac:dyDescent="0.25">
      <c r="A167" s="638" t="s">
        <v>562</v>
      </c>
      <c r="B167" s="637" t="s">
        <v>1360</v>
      </c>
      <c r="C167" s="639" t="s">
        <v>1361</v>
      </c>
      <c r="D167" s="813"/>
      <c r="E167" s="533"/>
      <c r="F167" s="559" t="s">
        <v>1249</v>
      </c>
      <c r="G167" s="640">
        <v>4050</v>
      </c>
      <c r="H167" s="560">
        <v>70</v>
      </c>
      <c r="I167" s="537">
        <f t="shared" si="4"/>
        <v>82.6</v>
      </c>
      <c r="J167" s="592">
        <f t="shared" si="5"/>
        <v>334530</v>
      </c>
    </row>
    <row r="168" spans="1:10" x14ac:dyDescent="0.25">
      <c r="A168" s="638" t="s">
        <v>563</v>
      </c>
      <c r="B168" s="637" t="s">
        <v>1360</v>
      </c>
      <c r="C168" s="639" t="s">
        <v>1361</v>
      </c>
      <c r="D168" s="813"/>
      <c r="E168" s="533"/>
      <c r="F168" s="559" t="s">
        <v>1250</v>
      </c>
      <c r="G168" s="640">
        <v>11700</v>
      </c>
      <c r="H168" s="560">
        <v>70</v>
      </c>
      <c r="I168" s="537">
        <f t="shared" si="4"/>
        <v>82.6</v>
      </c>
      <c r="J168" s="592">
        <f t="shared" si="5"/>
        <v>966419.99999999988</v>
      </c>
    </row>
    <row r="169" spans="1:10" x14ac:dyDescent="0.25">
      <c r="A169" s="638" t="s">
        <v>564</v>
      </c>
      <c r="B169" s="637" t="s">
        <v>1360</v>
      </c>
      <c r="C169" s="639" t="s">
        <v>1361</v>
      </c>
      <c r="D169" s="813"/>
      <c r="E169" s="533"/>
      <c r="F169" s="559" t="s">
        <v>1251</v>
      </c>
      <c r="G169" s="640">
        <v>13950</v>
      </c>
      <c r="H169" s="560">
        <v>70</v>
      </c>
      <c r="I169" s="537">
        <f t="shared" si="4"/>
        <v>82.6</v>
      </c>
      <c r="J169" s="592">
        <f t="shared" si="5"/>
        <v>1152270</v>
      </c>
    </row>
    <row r="170" spans="1:10" x14ac:dyDescent="0.25">
      <c r="A170" s="638" t="s">
        <v>565</v>
      </c>
      <c r="B170" s="637" t="s">
        <v>1360</v>
      </c>
      <c r="C170" s="639" t="s">
        <v>1361</v>
      </c>
      <c r="D170" s="813"/>
      <c r="E170" s="533"/>
      <c r="F170" s="559" t="s">
        <v>1252</v>
      </c>
      <c r="G170" s="640">
        <v>6912</v>
      </c>
      <c r="H170" s="560">
        <v>70</v>
      </c>
      <c r="I170" s="537">
        <f t="shared" si="4"/>
        <v>82.6</v>
      </c>
      <c r="J170" s="592">
        <f t="shared" si="5"/>
        <v>570931.19999999995</v>
      </c>
    </row>
    <row r="171" spans="1:10" x14ac:dyDescent="0.25">
      <c r="A171" s="638" t="s">
        <v>566</v>
      </c>
      <c r="B171" s="637" t="s">
        <v>1360</v>
      </c>
      <c r="C171" s="639" t="s">
        <v>1361</v>
      </c>
      <c r="D171" s="813"/>
      <c r="E171" s="533"/>
      <c r="F171" s="559" t="s">
        <v>1254</v>
      </c>
      <c r="G171" s="640">
        <v>9450</v>
      </c>
      <c r="H171" s="560">
        <v>70</v>
      </c>
      <c r="I171" s="537">
        <f t="shared" si="4"/>
        <v>82.6</v>
      </c>
      <c r="J171" s="592">
        <f t="shared" si="5"/>
        <v>780570</v>
      </c>
    </row>
    <row r="172" spans="1:10" x14ac:dyDescent="0.25">
      <c r="A172" s="638" t="s">
        <v>567</v>
      </c>
      <c r="B172" s="637" t="s">
        <v>1360</v>
      </c>
      <c r="C172" s="639" t="s">
        <v>1361</v>
      </c>
      <c r="D172" s="813"/>
      <c r="E172" s="533"/>
      <c r="F172" s="559" t="s">
        <v>1253</v>
      </c>
      <c r="G172" s="640">
        <v>3600</v>
      </c>
      <c r="H172" s="560">
        <v>70</v>
      </c>
      <c r="I172" s="537">
        <f t="shared" si="4"/>
        <v>82.6</v>
      </c>
      <c r="J172" s="592">
        <f t="shared" si="5"/>
        <v>297360</v>
      </c>
    </row>
    <row r="173" spans="1:10" x14ac:dyDescent="0.25">
      <c r="A173" s="638" t="s">
        <v>568</v>
      </c>
      <c r="B173" s="637"/>
      <c r="C173" s="639" t="s">
        <v>1308</v>
      </c>
      <c r="D173" s="639"/>
      <c r="E173" s="640"/>
      <c r="F173" s="559" t="s">
        <v>891</v>
      </c>
      <c r="G173" s="640">
        <v>355</v>
      </c>
      <c r="H173" s="560">
        <v>300</v>
      </c>
      <c r="I173" s="537">
        <f t="shared" si="4"/>
        <v>354</v>
      </c>
      <c r="J173" s="592">
        <f t="shared" si="5"/>
        <v>125670</v>
      </c>
    </row>
    <row r="174" spans="1:10" x14ac:dyDescent="0.25">
      <c r="A174" s="638" t="s">
        <v>569</v>
      </c>
      <c r="B174" s="637"/>
      <c r="C174" s="639" t="s">
        <v>1310</v>
      </c>
      <c r="D174" s="639"/>
      <c r="E174" s="640"/>
      <c r="F174" s="559" t="s">
        <v>728</v>
      </c>
      <c r="G174" s="640">
        <v>2</v>
      </c>
      <c r="H174" s="560">
        <v>3650</v>
      </c>
      <c r="I174" s="537">
        <f t="shared" si="4"/>
        <v>4307</v>
      </c>
      <c r="J174" s="592">
        <f t="shared" si="5"/>
        <v>8614</v>
      </c>
    </row>
    <row r="175" spans="1:10" x14ac:dyDescent="0.25">
      <c r="A175" s="638" t="s">
        <v>570</v>
      </c>
      <c r="B175" s="637"/>
      <c r="C175" s="639" t="s">
        <v>1237</v>
      </c>
      <c r="D175" s="639"/>
      <c r="E175" s="640"/>
      <c r="F175" s="559" t="s">
        <v>893</v>
      </c>
      <c r="G175" s="640">
        <v>37</v>
      </c>
      <c r="H175" s="560">
        <v>4000</v>
      </c>
      <c r="I175" s="537">
        <f t="shared" si="4"/>
        <v>4720</v>
      </c>
      <c r="J175" s="592">
        <f t="shared" si="5"/>
        <v>174640</v>
      </c>
    </row>
    <row r="176" spans="1:10" x14ac:dyDescent="0.25">
      <c r="A176" s="638" t="s">
        <v>571</v>
      </c>
      <c r="B176" s="637"/>
      <c r="C176" s="639" t="s">
        <v>1238</v>
      </c>
      <c r="D176" s="639"/>
      <c r="E176" s="640"/>
      <c r="F176" s="559" t="s">
        <v>892</v>
      </c>
      <c r="G176" s="640">
        <v>60</v>
      </c>
      <c r="H176" s="560">
        <v>1200</v>
      </c>
      <c r="I176" s="537">
        <f t="shared" si="4"/>
        <v>1416</v>
      </c>
      <c r="J176" s="592">
        <f t="shared" si="5"/>
        <v>84960</v>
      </c>
    </row>
    <row r="177" spans="1:10" x14ac:dyDescent="0.25">
      <c r="A177" s="638" t="s">
        <v>572</v>
      </c>
      <c r="B177" s="637"/>
      <c r="C177" s="639"/>
      <c r="D177" s="639"/>
      <c r="E177" s="640"/>
      <c r="F177" s="559" t="s">
        <v>899</v>
      </c>
      <c r="G177" s="640">
        <v>14</v>
      </c>
      <c r="H177" s="560">
        <v>8100</v>
      </c>
      <c r="I177" s="537">
        <f t="shared" si="4"/>
        <v>9558</v>
      </c>
      <c r="J177" s="592">
        <f t="shared" si="5"/>
        <v>133812</v>
      </c>
    </row>
    <row r="178" spans="1:10" x14ac:dyDescent="0.25">
      <c r="A178" s="638" t="s">
        <v>573</v>
      </c>
      <c r="B178" s="637"/>
      <c r="C178" s="639"/>
      <c r="D178" s="639"/>
      <c r="E178" s="640"/>
      <c r="F178" s="559" t="s">
        <v>900</v>
      </c>
      <c r="G178" s="640">
        <v>7</v>
      </c>
      <c r="H178" s="560">
        <v>4145</v>
      </c>
      <c r="I178" s="537">
        <f t="shared" si="4"/>
        <v>4891.1000000000004</v>
      </c>
      <c r="J178" s="592">
        <f t="shared" si="5"/>
        <v>34237.700000000004</v>
      </c>
    </row>
    <row r="179" spans="1:10" x14ac:dyDescent="0.25">
      <c r="A179" s="638" t="s">
        <v>574</v>
      </c>
      <c r="B179" s="637"/>
      <c r="C179" s="639"/>
      <c r="D179" s="639"/>
      <c r="E179" s="640"/>
      <c r="F179" s="559" t="s">
        <v>902</v>
      </c>
      <c r="G179" s="640">
        <v>16</v>
      </c>
      <c r="H179" s="560">
        <v>14300</v>
      </c>
      <c r="I179" s="537">
        <f t="shared" si="4"/>
        <v>16874</v>
      </c>
      <c r="J179" s="592">
        <f t="shared" si="5"/>
        <v>269984</v>
      </c>
    </row>
    <row r="180" spans="1:10" x14ac:dyDescent="0.25">
      <c r="A180" s="638" t="s">
        <v>575</v>
      </c>
      <c r="B180" s="637"/>
      <c r="C180" s="639" t="s">
        <v>1496</v>
      </c>
      <c r="D180" s="639"/>
      <c r="E180" s="640"/>
      <c r="F180" s="559" t="s">
        <v>1497</v>
      </c>
      <c r="G180" s="640">
        <v>2</v>
      </c>
      <c r="H180" s="560"/>
      <c r="I180" s="537">
        <v>5664</v>
      </c>
      <c r="J180" s="592"/>
    </row>
    <row r="181" spans="1:10" x14ac:dyDescent="0.25">
      <c r="A181" s="638" t="s">
        <v>576</v>
      </c>
      <c r="B181" s="637"/>
      <c r="C181" s="639" t="s">
        <v>1494</v>
      </c>
      <c r="D181" s="639"/>
      <c r="E181" s="640"/>
      <c r="F181" s="559" t="s">
        <v>1495</v>
      </c>
      <c r="G181" s="640">
        <v>1</v>
      </c>
      <c r="H181" s="560"/>
      <c r="I181" s="537">
        <v>5664</v>
      </c>
      <c r="J181" s="592"/>
    </row>
    <row r="182" spans="1:10" x14ac:dyDescent="0.25">
      <c r="A182" s="638" t="s">
        <v>577</v>
      </c>
      <c r="B182" s="637"/>
      <c r="C182" s="639" t="s">
        <v>1493</v>
      </c>
      <c r="D182" s="639"/>
      <c r="E182" s="640"/>
      <c r="F182" s="559" t="s">
        <v>903</v>
      </c>
      <c r="G182" s="640">
        <v>3</v>
      </c>
      <c r="H182" s="560">
        <v>4800</v>
      </c>
      <c r="I182" s="537">
        <f t="shared" si="4"/>
        <v>5664</v>
      </c>
      <c r="J182" s="592">
        <f t="shared" si="5"/>
        <v>16992</v>
      </c>
    </row>
    <row r="183" spans="1:10" x14ac:dyDescent="0.25">
      <c r="A183" s="638" t="s">
        <v>578</v>
      </c>
      <c r="B183" s="637"/>
      <c r="C183" s="639"/>
      <c r="D183" s="639"/>
      <c r="E183" s="640"/>
      <c r="F183" s="559" t="s">
        <v>904</v>
      </c>
      <c r="G183" s="640">
        <v>1</v>
      </c>
      <c r="H183" s="560">
        <v>7500</v>
      </c>
      <c r="I183" s="537">
        <f t="shared" si="4"/>
        <v>8850</v>
      </c>
      <c r="J183" s="592">
        <f t="shared" si="5"/>
        <v>8850</v>
      </c>
    </row>
    <row r="184" spans="1:10" x14ac:dyDescent="0.25">
      <c r="A184" s="638" t="s">
        <v>579</v>
      </c>
      <c r="B184" s="637"/>
      <c r="C184" s="639"/>
      <c r="D184" s="639"/>
      <c r="E184" s="640"/>
      <c r="F184" s="559" t="s">
        <v>905</v>
      </c>
      <c r="G184" s="640">
        <v>9</v>
      </c>
      <c r="H184" s="560">
        <v>7800</v>
      </c>
      <c r="I184" s="537">
        <f t="shared" si="4"/>
        <v>9204</v>
      </c>
      <c r="J184" s="592">
        <f t="shared" si="5"/>
        <v>82836</v>
      </c>
    </row>
    <row r="185" spans="1:10" x14ac:dyDescent="0.25">
      <c r="A185" s="638" t="s">
        <v>580</v>
      </c>
      <c r="B185" s="637"/>
      <c r="C185" s="639"/>
      <c r="D185" s="639"/>
      <c r="E185" s="640"/>
      <c r="F185" s="559" t="s">
        <v>908</v>
      </c>
      <c r="G185" s="640">
        <v>2000</v>
      </c>
      <c r="H185" s="560">
        <v>67</v>
      </c>
      <c r="I185" s="537">
        <f t="shared" si="4"/>
        <v>79.06</v>
      </c>
      <c r="J185" s="592">
        <f t="shared" si="5"/>
        <v>158120</v>
      </c>
    </row>
    <row r="186" spans="1:10" x14ac:dyDescent="0.25">
      <c r="A186" s="638" t="s">
        <v>581</v>
      </c>
      <c r="B186" s="637"/>
      <c r="C186" s="639"/>
      <c r="D186" s="639"/>
      <c r="E186" s="640"/>
      <c r="F186" s="559" t="s">
        <v>909</v>
      </c>
      <c r="G186" s="640">
        <v>720</v>
      </c>
      <c r="H186" s="560">
        <v>300</v>
      </c>
      <c r="I186" s="537">
        <f t="shared" si="4"/>
        <v>354</v>
      </c>
      <c r="J186" s="592">
        <f t="shared" si="5"/>
        <v>254880</v>
      </c>
    </row>
    <row r="187" spans="1:10" x14ac:dyDescent="0.25">
      <c r="A187" s="638" t="s">
        <v>582</v>
      </c>
      <c r="B187" s="637"/>
      <c r="C187" s="639"/>
      <c r="D187" s="639"/>
      <c r="E187" s="640"/>
      <c r="F187" s="559" t="s">
        <v>870</v>
      </c>
      <c r="G187" s="640">
        <v>220</v>
      </c>
      <c r="H187" s="560">
        <v>34.200000000000003</v>
      </c>
      <c r="I187" s="537">
        <f t="shared" si="4"/>
        <v>40.356000000000002</v>
      </c>
      <c r="J187" s="592">
        <f t="shared" si="5"/>
        <v>8878.32</v>
      </c>
    </row>
    <row r="188" spans="1:10" x14ac:dyDescent="0.25">
      <c r="A188" s="638" t="s">
        <v>583</v>
      </c>
      <c r="B188" s="637"/>
      <c r="C188" s="639"/>
      <c r="D188" s="639"/>
      <c r="E188" s="640"/>
      <c r="F188" s="559" t="s">
        <v>871</v>
      </c>
      <c r="G188" s="640">
        <v>100</v>
      </c>
      <c r="H188" s="560">
        <v>23.54</v>
      </c>
      <c r="I188" s="537">
        <f t="shared" si="4"/>
        <v>27.777200000000001</v>
      </c>
      <c r="J188" s="592">
        <f t="shared" si="5"/>
        <v>2777.7200000000003</v>
      </c>
    </row>
    <row r="189" spans="1:10" x14ac:dyDescent="0.25">
      <c r="A189" s="638" t="s">
        <v>584</v>
      </c>
      <c r="B189" s="637"/>
      <c r="C189" s="639"/>
      <c r="D189" s="639"/>
      <c r="E189" s="640"/>
      <c r="F189" s="559" t="s">
        <v>712</v>
      </c>
      <c r="G189" s="640">
        <v>120</v>
      </c>
      <c r="H189" s="560">
        <v>2500</v>
      </c>
      <c r="I189" s="537">
        <f t="shared" si="4"/>
        <v>2950</v>
      </c>
      <c r="J189" s="592">
        <f t="shared" si="5"/>
        <v>354000</v>
      </c>
    </row>
    <row r="190" spans="1:10" x14ac:dyDescent="0.25">
      <c r="A190" s="638" t="s">
        <v>585</v>
      </c>
      <c r="B190" s="637"/>
      <c r="C190" s="639"/>
      <c r="D190" s="639"/>
      <c r="E190" s="640"/>
      <c r="F190" s="559" t="s">
        <v>880</v>
      </c>
      <c r="G190" s="640">
        <v>280</v>
      </c>
      <c r="H190" s="560">
        <v>600</v>
      </c>
      <c r="I190" s="537">
        <f t="shared" si="4"/>
        <v>708</v>
      </c>
      <c r="J190" s="592">
        <f t="shared" si="5"/>
        <v>198240</v>
      </c>
    </row>
    <row r="191" spans="1:10" x14ac:dyDescent="0.25">
      <c r="A191" s="638" t="s">
        <v>586</v>
      </c>
      <c r="B191" s="637"/>
      <c r="C191" s="639"/>
      <c r="D191" s="639"/>
      <c r="E191" s="640"/>
      <c r="F191" s="559" t="s">
        <v>882</v>
      </c>
      <c r="G191" s="640">
        <v>261</v>
      </c>
      <c r="H191" s="560">
        <v>360</v>
      </c>
      <c r="I191" s="537">
        <f t="shared" si="4"/>
        <v>424.8</v>
      </c>
      <c r="J191" s="592">
        <f t="shared" si="5"/>
        <v>110872.8</v>
      </c>
    </row>
    <row r="192" spans="1:10" x14ac:dyDescent="0.25">
      <c r="A192" s="638" t="s">
        <v>587</v>
      </c>
      <c r="B192" s="637"/>
      <c r="C192" s="639"/>
      <c r="D192" s="639"/>
      <c r="E192" s="640"/>
      <c r="F192" s="559" t="s">
        <v>885</v>
      </c>
      <c r="G192" s="640">
        <v>68</v>
      </c>
      <c r="H192" s="560">
        <v>9300</v>
      </c>
      <c r="I192" s="537">
        <f t="shared" si="4"/>
        <v>10974</v>
      </c>
      <c r="J192" s="592">
        <f t="shared" si="5"/>
        <v>746232</v>
      </c>
    </row>
    <row r="193" spans="1:11" x14ac:dyDescent="0.25">
      <c r="A193" s="638" t="s">
        <v>588</v>
      </c>
      <c r="B193" s="637"/>
      <c r="C193" s="639"/>
      <c r="D193" s="639"/>
      <c r="E193" s="640"/>
      <c r="F193" s="559" t="s">
        <v>888</v>
      </c>
      <c r="G193" s="640">
        <v>1000</v>
      </c>
      <c r="H193" s="560">
        <v>4290</v>
      </c>
      <c r="I193" s="537">
        <f t="shared" si="4"/>
        <v>5062.2</v>
      </c>
      <c r="J193" s="592">
        <f t="shared" si="5"/>
        <v>5062200</v>
      </c>
    </row>
    <row r="194" spans="1:11" x14ac:dyDescent="0.25">
      <c r="A194" s="638" t="s">
        <v>589</v>
      </c>
      <c r="B194" s="637"/>
      <c r="C194" s="639" t="s">
        <v>1490</v>
      </c>
      <c r="D194" s="639"/>
      <c r="E194" s="640"/>
      <c r="F194" s="559" t="s">
        <v>889</v>
      </c>
      <c r="G194" s="640">
        <v>150</v>
      </c>
      <c r="H194" s="560">
        <v>700</v>
      </c>
      <c r="I194" s="537">
        <f t="shared" si="4"/>
        <v>826</v>
      </c>
      <c r="J194" s="592">
        <f t="shared" si="5"/>
        <v>123900</v>
      </c>
      <c r="K194" s="582">
        <v>42741</v>
      </c>
    </row>
    <row r="195" spans="1:11" x14ac:dyDescent="0.25">
      <c r="A195" s="638" t="s">
        <v>590</v>
      </c>
      <c r="B195" s="637"/>
      <c r="C195" s="639"/>
      <c r="D195" s="639"/>
      <c r="E195" s="640"/>
      <c r="F195" s="559" t="s">
        <v>898</v>
      </c>
      <c r="G195" s="640">
        <v>5</v>
      </c>
      <c r="H195" s="560">
        <v>2100</v>
      </c>
      <c r="I195" s="537">
        <f t="shared" si="4"/>
        <v>2478</v>
      </c>
      <c r="J195" s="592">
        <f t="shared" si="5"/>
        <v>12390</v>
      </c>
    </row>
    <row r="196" spans="1:11" x14ac:dyDescent="0.25">
      <c r="A196" s="638" t="s">
        <v>1077</v>
      </c>
      <c r="B196" s="637"/>
      <c r="C196" s="639"/>
      <c r="D196" s="639"/>
      <c r="E196" s="640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92">
        <f t="shared" si="5"/>
        <v>590</v>
      </c>
    </row>
    <row r="197" spans="1:11" x14ac:dyDescent="0.25">
      <c r="A197" s="638" t="s">
        <v>1078</v>
      </c>
      <c r="B197" s="637"/>
      <c r="C197" s="639"/>
      <c r="D197" s="639"/>
      <c r="E197" s="640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92">
        <f t="shared" si="5"/>
        <v>34857.199999999997</v>
      </c>
    </row>
    <row r="198" spans="1:11" x14ac:dyDescent="0.25">
      <c r="A198" s="638" t="s">
        <v>1079</v>
      </c>
      <c r="B198" s="637"/>
      <c r="C198" s="639"/>
      <c r="D198" s="639"/>
      <c r="E198" s="640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92">
        <f t="shared" si="5"/>
        <v>283.20000000000005</v>
      </c>
    </row>
    <row r="199" spans="1:11" x14ac:dyDescent="0.25">
      <c r="A199" s="638" t="s">
        <v>1080</v>
      </c>
      <c r="B199" s="637"/>
      <c r="C199" s="639"/>
      <c r="D199" s="639"/>
      <c r="E199" s="640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92">
        <f t="shared" si="5"/>
        <v>4012</v>
      </c>
    </row>
    <row r="200" spans="1:11" x14ac:dyDescent="0.25">
      <c r="A200" s="638" t="s">
        <v>1081</v>
      </c>
      <c r="B200" s="637"/>
      <c r="C200" s="639"/>
      <c r="D200" s="639"/>
      <c r="E200" s="640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92">
        <f t="shared" si="5"/>
        <v>88405.6</v>
      </c>
    </row>
    <row r="201" spans="1:11" x14ac:dyDescent="0.25">
      <c r="A201" s="638" t="s">
        <v>1082</v>
      </c>
      <c r="B201" s="637"/>
      <c r="C201" s="583"/>
      <c r="D201" s="583"/>
      <c r="E201" s="640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92">
        <f t="shared" si="5"/>
        <v>141128</v>
      </c>
    </row>
    <row r="202" spans="1:11" x14ac:dyDescent="0.25">
      <c r="A202" s="638" t="s">
        <v>1129</v>
      </c>
      <c r="B202" s="637"/>
      <c r="C202" s="583"/>
      <c r="D202" s="583"/>
      <c r="E202" s="640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92">
        <f t="shared" ref="J202:J231" si="7">I202*G202</f>
        <v>1038.4000000000001</v>
      </c>
    </row>
    <row r="203" spans="1:11" x14ac:dyDescent="0.25">
      <c r="A203" s="638" t="s">
        <v>1130</v>
      </c>
      <c r="B203" s="637"/>
      <c r="C203" s="583"/>
      <c r="D203" s="583"/>
      <c r="E203" s="640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92">
        <f t="shared" si="7"/>
        <v>2773</v>
      </c>
    </row>
    <row r="204" spans="1:11" x14ac:dyDescent="0.25">
      <c r="A204" s="638" t="s">
        <v>1131</v>
      </c>
      <c r="B204" s="637"/>
      <c r="C204" s="639"/>
      <c r="D204" s="639"/>
      <c r="E204" s="640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92">
        <f t="shared" si="7"/>
        <v>143157.6</v>
      </c>
    </row>
    <row r="205" spans="1:11" x14ac:dyDescent="0.25">
      <c r="A205" s="638" t="s">
        <v>1132</v>
      </c>
      <c r="B205" s="637"/>
      <c r="C205" s="583"/>
      <c r="D205" s="583"/>
      <c r="E205" s="640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92">
        <f t="shared" si="7"/>
        <v>1840.8</v>
      </c>
    </row>
    <row r="206" spans="1:11" x14ac:dyDescent="0.25">
      <c r="A206" s="638" t="s">
        <v>1133</v>
      </c>
      <c r="B206" s="637"/>
      <c r="C206" s="583"/>
      <c r="D206" s="583"/>
      <c r="E206" s="640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92">
        <f t="shared" si="7"/>
        <v>920.4</v>
      </c>
    </row>
    <row r="207" spans="1:11" x14ac:dyDescent="0.25">
      <c r="A207" s="638" t="s">
        <v>1134</v>
      </c>
      <c r="B207" s="637"/>
      <c r="C207" s="583"/>
      <c r="D207" s="583"/>
      <c r="E207" s="640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92">
        <f t="shared" si="7"/>
        <v>778.8</v>
      </c>
    </row>
    <row r="208" spans="1:11" x14ac:dyDescent="0.25">
      <c r="A208" s="638" t="s">
        <v>1135</v>
      </c>
      <c r="B208" s="637"/>
      <c r="C208" s="583"/>
      <c r="D208" s="583"/>
      <c r="E208" s="640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92">
        <f t="shared" si="7"/>
        <v>106306.2</v>
      </c>
    </row>
    <row r="209" spans="1:10" x14ac:dyDescent="0.25">
      <c r="A209" s="638" t="s">
        <v>1136</v>
      </c>
      <c r="B209" s="637"/>
      <c r="C209" s="583"/>
      <c r="D209" s="583"/>
      <c r="E209" s="640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92">
        <f t="shared" si="7"/>
        <v>106.2</v>
      </c>
    </row>
    <row r="210" spans="1:10" x14ac:dyDescent="0.25">
      <c r="A210" s="638" t="s">
        <v>1137</v>
      </c>
      <c r="B210" s="637"/>
      <c r="C210" s="583"/>
      <c r="D210" s="583"/>
      <c r="E210" s="640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92">
        <f t="shared" si="7"/>
        <v>59</v>
      </c>
    </row>
    <row r="211" spans="1:10" x14ac:dyDescent="0.25">
      <c r="A211" s="638" t="s">
        <v>1138</v>
      </c>
      <c r="B211" s="637"/>
      <c r="C211" s="583"/>
      <c r="D211" s="583"/>
      <c r="E211" s="640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92">
        <f t="shared" si="7"/>
        <v>6796.7999999999993</v>
      </c>
    </row>
    <row r="212" spans="1:10" x14ac:dyDescent="0.25">
      <c r="A212" s="638" t="s">
        <v>1139</v>
      </c>
      <c r="B212" s="637"/>
      <c r="C212" s="583"/>
      <c r="D212" s="583"/>
      <c r="E212" s="640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92">
        <f t="shared" si="7"/>
        <v>1486.8</v>
      </c>
    </row>
    <row r="213" spans="1:10" ht="36" x14ac:dyDescent="0.25">
      <c r="A213" s="638" t="s">
        <v>1140</v>
      </c>
      <c r="B213" s="637"/>
      <c r="C213" s="583"/>
      <c r="D213" s="583"/>
      <c r="E213" s="640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92">
        <f t="shared" si="7"/>
        <v>206264</v>
      </c>
    </row>
    <row r="214" spans="1:10" x14ac:dyDescent="0.25">
      <c r="A214" s="638" t="s">
        <v>1141</v>
      </c>
      <c r="B214" s="637"/>
      <c r="C214" s="583"/>
      <c r="D214" s="583"/>
      <c r="E214" s="640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92">
        <f t="shared" si="7"/>
        <v>17818</v>
      </c>
    </row>
    <row r="215" spans="1:10" x14ac:dyDescent="0.25">
      <c r="A215" s="638" t="s">
        <v>1211</v>
      </c>
      <c r="B215" s="637"/>
      <c r="C215" s="583"/>
      <c r="D215" s="583"/>
      <c r="E215" s="640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92">
        <f t="shared" si="7"/>
        <v>236</v>
      </c>
    </row>
    <row r="216" spans="1:10" x14ac:dyDescent="0.25">
      <c r="A216" s="638" t="s">
        <v>1212</v>
      </c>
      <c r="B216" s="637"/>
      <c r="C216" s="583"/>
      <c r="D216" s="583"/>
      <c r="E216" s="640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92">
        <f t="shared" si="7"/>
        <v>2360</v>
      </c>
    </row>
    <row r="217" spans="1:10" x14ac:dyDescent="0.25">
      <c r="A217" s="638" t="s">
        <v>1213</v>
      </c>
      <c r="B217" s="637"/>
      <c r="C217" s="583"/>
      <c r="D217" s="583"/>
      <c r="E217" s="640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92">
        <f t="shared" si="7"/>
        <v>472</v>
      </c>
    </row>
    <row r="218" spans="1:10" x14ac:dyDescent="0.25">
      <c r="A218" s="638" t="s">
        <v>1226</v>
      </c>
      <c r="B218" s="637"/>
      <c r="C218" s="583"/>
      <c r="D218" s="583"/>
      <c r="E218" s="640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92">
        <f t="shared" si="7"/>
        <v>377.6</v>
      </c>
    </row>
    <row r="219" spans="1:10" x14ac:dyDescent="0.25">
      <c r="A219" s="638" t="s">
        <v>1232</v>
      </c>
      <c r="B219" s="637"/>
      <c r="C219" s="583"/>
      <c r="D219" s="583"/>
      <c r="E219" s="640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92">
        <f t="shared" si="7"/>
        <v>472</v>
      </c>
    </row>
    <row r="220" spans="1:10" x14ac:dyDescent="0.25">
      <c r="A220" s="638" t="s">
        <v>1233</v>
      </c>
      <c r="B220" s="637"/>
      <c r="C220" s="583"/>
      <c r="D220" s="583"/>
      <c r="E220" s="640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92">
        <f t="shared" si="7"/>
        <v>9381</v>
      </c>
    </row>
    <row r="221" spans="1:10" x14ac:dyDescent="0.25">
      <c r="A221" s="638" t="s">
        <v>1271</v>
      </c>
      <c r="B221" s="637"/>
      <c r="C221" s="583"/>
      <c r="D221" s="583"/>
      <c r="E221" s="640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92">
        <f t="shared" si="7"/>
        <v>7552</v>
      </c>
    </row>
    <row r="222" spans="1:10" x14ac:dyDescent="0.25">
      <c r="A222" s="638" t="s">
        <v>1272</v>
      </c>
      <c r="B222" s="637"/>
      <c r="C222" s="583"/>
      <c r="D222" s="583"/>
      <c r="E222" s="640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92">
        <f t="shared" si="7"/>
        <v>295</v>
      </c>
    </row>
    <row r="223" spans="1:10" x14ac:dyDescent="0.25">
      <c r="A223" s="638" t="s">
        <v>1273</v>
      </c>
      <c r="B223" s="637"/>
      <c r="C223" s="583"/>
      <c r="D223" s="583"/>
      <c r="E223" s="640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92">
        <f t="shared" si="7"/>
        <v>45028.800000000003</v>
      </c>
    </row>
    <row r="224" spans="1:10" x14ac:dyDescent="0.25">
      <c r="A224" s="638" t="s">
        <v>1274</v>
      </c>
      <c r="B224" s="637"/>
      <c r="C224" s="583"/>
      <c r="D224" s="583"/>
      <c r="E224" s="640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92">
        <f t="shared" si="7"/>
        <v>43329.600000000006</v>
      </c>
    </row>
    <row r="225" spans="1:10" x14ac:dyDescent="0.25">
      <c r="A225" s="638" t="s">
        <v>1275</v>
      </c>
      <c r="B225" s="637"/>
      <c r="C225" s="583"/>
      <c r="D225" s="583"/>
      <c r="E225" s="640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92">
        <f t="shared" si="7"/>
        <v>53336</v>
      </c>
    </row>
    <row r="226" spans="1:10" x14ac:dyDescent="0.25">
      <c r="A226" s="638" t="s">
        <v>1276</v>
      </c>
      <c r="B226" s="637"/>
      <c r="C226" s="583"/>
      <c r="D226" s="583"/>
      <c r="E226" s="640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92">
        <f t="shared" si="7"/>
        <v>54280</v>
      </c>
    </row>
    <row r="227" spans="1:10" x14ac:dyDescent="0.25">
      <c r="A227" s="638" t="s">
        <v>1277</v>
      </c>
      <c r="B227" s="637"/>
      <c r="C227" s="583"/>
      <c r="D227" s="583"/>
      <c r="E227" s="640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92">
        <f t="shared" si="7"/>
        <v>197390.4</v>
      </c>
    </row>
    <row r="228" spans="1:10" x14ac:dyDescent="0.25">
      <c r="A228" s="638" t="s">
        <v>1278</v>
      </c>
      <c r="B228" s="637"/>
      <c r="C228" s="639"/>
      <c r="D228" s="639"/>
      <c r="E228" s="640"/>
      <c r="F228" s="559" t="s">
        <v>921</v>
      </c>
      <c r="G228" s="640">
        <v>60000</v>
      </c>
      <c r="H228" s="560">
        <v>150</v>
      </c>
      <c r="I228" s="537">
        <f t="shared" si="6"/>
        <v>177</v>
      </c>
      <c r="J228" s="592">
        <f t="shared" si="7"/>
        <v>10620000</v>
      </c>
    </row>
    <row r="229" spans="1:10" x14ac:dyDescent="0.25">
      <c r="A229" s="638" t="s">
        <v>1279</v>
      </c>
      <c r="B229" s="637"/>
      <c r="C229" s="639"/>
      <c r="D229" s="639"/>
      <c r="E229" s="640"/>
      <c r="F229" s="559" t="s">
        <v>1210</v>
      </c>
      <c r="G229" s="640">
        <v>216</v>
      </c>
      <c r="H229" s="560">
        <v>190</v>
      </c>
      <c r="I229" s="537">
        <f t="shared" si="6"/>
        <v>224.2</v>
      </c>
      <c r="J229" s="592">
        <f t="shared" si="7"/>
        <v>48427.199999999997</v>
      </c>
    </row>
    <row r="230" spans="1:10" x14ac:dyDescent="0.25">
      <c r="A230" s="638" t="s">
        <v>1280</v>
      </c>
      <c r="B230" s="637"/>
      <c r="C230" s="639"/>
      <c r="D230" s="639"/>
      <c r="E230" s="640"/>
      <c r="F230" s="559" t="s">
        <v>1209</v>
      </c>
      <c r="G230" s="640">
        <v>31</v>
      </c>
      <c r="H230" s="560">
        <v>150</v>
      </c>
      <c r="I230" s="537">
        <f t="shared" si="6"/>
        <v>177</v>
      </c>
      <c r="J230" s="592">
        <f t="shared" si="7"/>
        <v>5487</v>
      </c>
    </row>
    <row r="231" spans="1:10" x14ac:dyDescent="0.25">
      <c r="A231" s="638" t="s">
        <v>1281</v>
      </c>
      <c r="B231" s="637"/>
      <c r="C231" s="639"/>
      <c r="D231" s="639"/>
      <c r="E231" s="640"/>
      <c r="F231" s="559" t="s">
        <v>1319</v>
      </c>
      <c r="G231" s="640">
        <v>1830</v>
      </c>
      <c r="H231" s="560">
        <v>95</v>
      </c>
      <c r="I231" s="537">
        <f t="shared" si="6"/>
        <v>112.1</v>
      </c>
      <c r="J231" s="592">
        <f t="shared" si="7"/>
        <v>205143</v>
      </c>
    </row>
    <row r="232" spans="1:10" x14ac:dyDescent="0.25">
      <c r="A232" s="638" t="s">
        <v>1282</v>
      </c>
      <c r="B232" s="637"/>
      <c r="C232" s="639"/>
      <c r="D232" s="639"/>
      <c r="E232" s="640"/>
      <c r="F232" s="559" t="s">
        <v>1313</v>
      </c>
      <c r="G232" s="640">
        <v>330</v>
      </c>
      <c r="H232" s="560"/>
      <c r="I232" s="537"/>
      <c r="J232" s="592"/>
    </row>
    <row r="233" spans="1:10" ht="55.5" customHeight="1" x14ac:dyDescent="0.25">
      <c r="A233" s="638" t="s">
        <v>1283</v>
      </c>
      <c r="B233" s="636" t="s">
        <v>1362</v>
      </c>
      <c r="C233" s="636" t="s">
        <v>1363</v>
      </c>
      <c r="D233" s="807" t="s">
        <v>1364</v>
      </c>
      <c r="E233" s="533"/>
      <c r="F233" s="534" t="s">
        <v>1365</v>
      </c>
      <c r="G233" s="640">
        <v>600</v>
      </c>
      <c r="H233" s="560">
        <v>90</v>
      </c>
      <c r="I233" s="537">
        <f t="shared" ref="I233:I249" si="8">H233*0.18+H233</f>
        <v>106.2</v>
      </c>
      <c r="J233" s="592">
        <f t="shared" ref="J233:J249" si="9">I233*G233</f>
        <v>63720</v>
      </c>
    </row>
    <row r="234" spans="1:10" ht="71.25" customHeight="1" x14ac:dyDescent="0.25">
      <c r="A234" s="638" t="s">
        <v>1284</v>
      </c>
      <c r="B234" s="636" t="s">
        <v>1362</v>
      </c>
      <c r="C234" s="636" t="s">
        <v>1363</v>
      </c>
      <c r="D234" s="807"/>
      <c r="E234" s="533"/>
      <c r="F234" s="534" t="s">
        <v>1366</v>
      </c>
      <c r="G234" s="640">
        <v>50</v>
      </c>
      <c r="H234" s="560">
        <v>495</v>
      </c>
      <c r="I234" s="537">
        <f t="shared" si="8"/>
        <v>584.1</v>
      </c>
      <c r="J234" s="592">
        <f t="shared" si="9"/>
        <v>29205</v>
      </c>
    </row>
    <row r="235" spans="1:10" ht="71.25" customHeight="1" x14ac:dyDescent="0.25">
      <c r="A235" s="638" t="s">
        <v>1285</v>
      </c>
      <c r="B235" s="636" t="s">
        <v>1362</v>
      </c>
      <c r="C235" s="636" t="s">
        <v>1363</v>
      </c>
      <c r="D235" s="807"/>
      <c r="E235" s="533"/>
      <c r="F235" s="534" t="s">
        <v>1367</v>
      </c>
      <c r="G235" s="640">
        <v>50</v>
      </c>
      <c r="H235" s="560">
        <v>495</v>
      </c>
      <c r="I235" s="537">
        <f t="shared" si="8"/>
        <v>584.1</v>
      </c>
      <c r="J235" s="592">
        <f t="shared" si="9"/>
        <v>29205</v>
      </c>
    </row>
    <row r="236" spans="1:10" ht="71.25" customHeight="1" x14ac:dyDescent="0.25">
      <c r="A236" s="638" t="s">
        <v>1286</v>
      </c>
      <c r="B236" s="636" t="s">
        <v>1362</v>
      </c>
      <c r="C236" s="636" t="s">
        <v>1363</v>
      </c>
      <c r="D236" s="807"/>
      <c r="E236" s="533"/>
      <c r="F236" s="534" t="s">
        <v>1368</v>
      </c>
      <c r="G236" s="640">
        <v>100</v>
      </c>
      <c r="H236" s="560">
        <v>495</v>
      </c>
      <c r="I236" s="537">
        <f t="shared" si="8"/>
        <v>584.1</v>
      </c>
      <c r="J236" s="592">
        <f t="shared" si="9"/>
        <v>58410</v>
      </c>
    </row>
    <row r="237" spans="1:10" ht="71.25" customHeight="1" x14ac:dyDescent="0.25">
      <c r="A237" s="638" t="s">
        <v>1287</v>
      </c>
      <c r="B237" s="636" t="s">
        <v>1362</v>
      </c>
      <c r="C237" s="636" t="s">
        <v>1363</v>
      </c>
      <c r="D237" s="807"/>
      <c r="E237" s="533"/>
      <c r="F237" s="534" t="s">
        <v>1369</v>
      </c>
      <c r="G237" s="640">
        <v>100</v>
      </c>
      <c r="H237" s="560">
        <v>495</v>
      </c>
      <c r="I237" s="537">
        <f t="shared" si="8"/>
        <v>584.1</v>
      </c>
      <c r="J237" s="592">
        <f t="shared" si="9"/>
        <v>58410</v>
      </c>
    </row>
    <row r="238" spans="1:10" ht="71.25" customHeight="1" x14ac:dyDescent="0.25">
      <c r="A238" s="638" t="s">
        <v>1288</v>
      </c>
      <c r="B238" s="636" t="s">
        <v>1362</v>
      </c>
      <c r="C238" s="636" t="s">
        <v>1363</v>
      </c>
      <c r="D238" s="807"/>
      <c r="E238" s="533"/>
      <c r="F238" s="534" t="s">
        <v>1371</v>
      </c>
      <c r="G238" s="640">
        <v>50</v>
      </c>
      <c r="H238" s="560">
        <v>495</v>
      </c>
      <c r="I238" s="537">
        <f t="shared" si="8"/>
        <v>584.1</v>
      </c>
      <c r="J238" s="592">
        <f t="shared" si="9"/>
        <v>29205</v>
      </c>
    </row>
    <row r="239" spans="1:10" ht="71.25" customHeight="1" x14ac:dyDescent="0.25">
      <c r="A239" s="638" t="s">
        <v>1289</v>
      </c>
      <c r="B239" s="636" t="s">
        <v>1362</v>
      </c>
      <c r="C239" s="636" t="s">
        <v>1363</v>
      </c>
      <c r="D239" s="807"/>
      <c r="E239" s="533"/>
      <c r="F239" s="534" t="s">
        <v>1370</v>
      </c>
      <c r="G239" s="640">
        <v>50</v>
      </c>
      <c r="H239" s="560">
        <v>495</v>
      </c>
      <c r="I239" s="537">
        <f t="shared" si="8"/>
        <v>584.1</v>
      </c>
      <c r="J239" s="592">
        <f t="shared" si="9"/>
        <v>29205</v>
      </c>
    </row>
    <row r="240" spans="1:10" ht="71.25" customHeight="1" x14ac:dyDescent="0.25">
      <c r="A240" s="638" t="s">
        <v>1290</v>
      </c>
      <c r="B240" s="636" t="s">
        <v>1362</v>
      </c>
      <c r="C240" s="636" t="s">
        <v>1363</v>
      </c>
      <c r="D240" s="807"/>
      <c r="E240" s="533"/>
      <c r="F240" s="534" t="s">
        <v>1372</v>
      </c>
      <c r="G240" s="640">
        <v>50</v>
      </c>
      <c r="H240" s="560">
        <v>495</v>
      </c>
      <c r="I240" s="537">
        <f t="shared" si="8"/>
        <v>584.1</v>
      </c>
      <c r="J240" s="592">
        <f t="shared" si="9"/>
        <v>29205</v>
      </c>
    </row>
    <row r="241" spans="1:10" ht="71.25" customHeight="1" x14ac:dyDescent="0.25">
      <c r="A241" s="638" t="s">
        <v>1291</v>
      </c>
      <c r="B241" s="636" t="s">
        <v>1362</v>
      </c>
      <c r="C241" s="636" t="s">
        <v>1363</v>
      </c>
      <c r="D241" s="807"/>
      <c r="E241" s="533"/>
      <c r="F241" s="534" t="s">
        <v>1373</v>
      </c>
      <c r="G241" s="640">
        <v>50</v>
      </c>
      <c r="H241" s="560">
        <v>495</v>
      </c>
      <c r="I241" s="537">
        <f t="shared" si="8"/>
        <v>584.1</v>
      </c>
      <c r="J241" s="592">
        <f t="shared" si="9"/>
        <v>29205</v>
      </c>
    </row>
    <row r="242" spans="1:10" ht="71.25" customHeight="1" x14ac:dyDescent="0.25">
      <c r="A242" s="638" t="s">
        <v>1292</v>
      </c>
      <c r="B242" s="636" t="s">
        <v>1362</v>
      </c>
      <c r="C242" s="636" t="s">
        <v>1363</v>
      </c>
      <c r="D242" s="807"/>
      <c r="E242" s="533"/>
      <c r="F242" s="534" t="s">
        <v>1374</v>
      </c>
      <c r="G242" s="640">
        <v>300</v>
      </c>
      <c r="H242" s="560">
        <v>150</v>
      </c>
      <c r="I242" s="537">
        <f t="shared" si="8"/>
        <v>177</v>
      </c>
      <c r="J242" s="592">
        <f t="shared" si="9"/>
        <v>53100</v>
      </c>
    </row>
    <row r="243" spans="1:10" ht="71.25" customHeight="1" x14ac:dyDescent="0.25">
      <c r="A243" s="638" t="s">
        <v>1316</v>
      </c>
      <c r="B243" s="636" t="s">
        <v>1362</v>
      </c>
      <c r="C243" s="636" t="s">
        <v>1363</v>
      </c>
      <c r="D243" s="807"/>
      <c r="E243" s="533"/>
      <c r="F243" s="534" t="s">
        <v>1375</v>
      </c>
      <c r="G243" s="640">
        <v>300</v>
      </c>
      <c r="H243" s="560">
        <v>150</v>
      </c>
      <c r="I243" s="537">
        <f t="shared" si="8"/>
        <v>177</v>
      </c>
      <c r="J243" s="592">
        <f t="shared" si="9"/>
        <v>53100</v>
      </c>
    </row>
    <row r="244" spans="1:10" ht="71.25" customHeight="1" x14ac:dyDescent="0.25">
      <c r="A244" s="638" t="s">
        <v>1322</v>
      </c>
      <c r="B244" s="636" t="s">
        <v>1362</v>
      </c>
      <c r="C244" s="636" t="s">
        <v>1363</v>
      </c>
      <c r="D244" s="807"/>
      <c r="E244" s="533"/>
      <c r="F244" s="534" t="s">
        <v>1376</v>
      </c>
      <c r="G244" s="640">
        <v>50</v>
      </c>
      <c r="H244" s="560">
        <v>495</v>
      </c>
      <c r="I244" s="537">
        <f t="shared" si="8"/>
        <v>584.1</v>
      </c>
      <c r="J244" s="592">
        <f t="shared" si="9"/>
        <v>29205</v>
      </c>
    </row>
    <row r="245" spans="1:10" ht="71.25" customHeight="1" x14ac:dyDescent="0.25">
      <c r="A245" s="638" t="s">
        <v>1323</v>
      </c>
      <c r="B245" s="636" t="s">
        <v>1362</v>
      </c>
      <c r="C245" s="636" t="s">
        <v>1363</v>
      </c>
      <c r="D245" s="807"/>
      <c r="E245" s="533"/>
      <c r="F245" s="534" t="s">
        <v>1377</v>
      </c>
      <c r="G245" s="640">
        <v>50</v>
      </c>
      <c r="H245" s="560">
        <v>495</v>
      </c>
      <c r="I245" s="537">
        <f t="shared" si="8"/>
        <v>584.1</v>
      </c>
      <c r="J245" s="592">
        <f t="shared" si="9"/>
        <v>29205</v>
      </c>
    </row>
    <row r="246" spans="1:10" ht="72" x14ac:dyDescent="0.25">
      <c r="A246" s="638" t="s">
        <v>1406</v>
      </c>
      <c r="B246" s="583"/>
      <c r="C246" s="636"/>
      <c r="D246" s="636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92">
        <f t="shared" si="9"/>
        <v>8260</v>
      </c>
    </row>
    <row r="247" spans="1:10" ht="44.25" customHeight="1" x14ac:dyDescent="0.25">
      <c r="A247" s="638" t="s">
        <v>1407</v>
      </c>
      <c r="B247" s="807" t="s">
        <v>1438</v>
      </c>
      <c r="C247" s="807" t="s">
        <v>1437</v>
      </c>
      <c r="D247" s="807" t="s">
        <v>1436</v>
      </c>
      <c r="E247" s="640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92">
        <f t="shared" si="9"/>
        <v>266916</v>
      </c>
    </row>
    <row r="248" spans="1:10" ht="44.25" customHeight="1" x14ac:dyDescent="0.25">
      <c r="A248" s="638" t="s">
        <v>1408</v>
      </c>
      <c r="B248" s="807"/>
      <c r="C248" s="807"/>
      <c r="D248" s="807"/>
      <c r="E248" s="640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92">
        <f t="shared" si="9"/>
        <v>276887</v>
      </c>
    </row>
    <row r="249" spans="1:10" ht="44.25" customHeight="1" x14ac:dyDescent="0.25">
      <c r="A249" s="638" t="s">
        <v>1409</v>
      </c>
      <c r="B249" s="807"/>
      <c r="C249" s="807"/>
      <c r="D249" s="807"/>
      <c r="E249" s="640">
        <v>130</v>
      </c>
      <c r="F249" s="534" t="s">
        <v>1435</v>
      </c>
      <c r="G249" s="578">
        <v>130</v>
      </c>
      <c r="H249" s="560">
        <v>1265</v>
      </c>
      <c r="I249" s="537">
        <f t="shared" si="8"/>
        <v>1492.7</v>
      </c>
      <c r="J249" s="592">
        <f t="shared" si="9"/>
        <v>194051</v>
      </c>
    </row>
    <row r="250" spans="1:10" ht="54" x14ac:dyDescent="0.25">
      <c r="A250" s="638" t="s">
        <v>1410</v>
      </c>
      <c r="B250" s="583"/>
      <c r="C250" s="583"/>
      <c r="D250" s="636" t="s">
        <v>1487</v>
      </c>
      <c r="E250" s="640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6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6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6"/>
    </row>
    <row r="254" spans="1:10" x14ac:dyDescent="0.25">
      <c r="B254" s="635"/>
      <c r="C254" s="596"/>
    </row>
    <row r="255" spans="1:10" x14ac:dyDescent="0.25">
      <c r="B255" s="635"/>
      <c r="C255" s="596"/>
    </row>
    <row r="256" spans="1:10" x14ac:dyDescent="0.25">
      <c r="B256" s="635"/>
      <c r="C256" s="596"/>
    </row>
  </sheetData>
  <mergeCells count="41"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D33:D35"/>
    <mergeCell ref="E33:E34"/>
    <mergeCell ref="D104:D105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62:D172"/>
    <mergeCell ref="D233:D245"/>
    <mergeCell ref="B247:B249"/>
    <mergeCell ref="C247:C249"/>
    <mergeCell ref="D247:D249"/>
  </mergeCells>
  <pageMargins left="0.25" right="0.17" top="0.43307086614173229" bottom="1.49" header="0.31496062992125984" footer="0.31496062992125984"/>
  <pageSetup scale="42" orientation="landscape" r:id="rId1"/>
  <headerFooter>
    <oddFooter>Página &amp;P</oddFooter>
  </headerFooter>
  <rowBreaks count="14" manualBreakCount="14">
    <brk id="19" max="9" man="1"/>
    <brk id="33" max="9" man="1"/>
    <brk id="49" max="9" man="1"/>
    <brk id="63" max="9" man="1"/>
    <brk id="77" max="9" man="1"/>
    <brk id="92" max="9" man="1"/>
    <brk id="104" max="9" man="1"/>
    <brk id="116" max="9" man="1"/>
    <brk id="133" max="9" man="1"/>
    <brk id="154" max="9" man="1"/>
    <brk id="179" max="9" man="1"/>
    <brk id="214" max="9" man="1"/>
    <brk id="236" max="9" man="1"/>
    <brk id="242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6"/>
  <sheetViews>
    <sheetView tabSelected="1" zoomScale="85" zoomScaleNormal="85" zoomScalePageLayoutView="55" workbookViewId="0">
      <selection activeCell="L4" sqref="L4"/>
    </sheetView>
  </sheetViews>
  <sheetFormatPr baseColWidth="10" defaultRowHeight="15.75" x14ac:dyDescent="0.2"/>
  <cols>
    <col min="1" max="1" width="6.5703125" style="851" customWidth="1"/>
    <col min="2" max="2" width="23.28515625" style="852" customWidth="1"/>
    <col min="3" max="3" width="52.85546875" style="853" bestFit="1" customWidth="1"/>
    <col min="4" max="4" width="14.85546875" style="854" customWidth="1"/>
    <col min="5" max="5" width="23.140625" style="853" bestFit="1" customWidth="1"/>
    <col min="6" max="6" width="21.140625" style="851" customWidth="1"/>
    <col min="7" max="7" width="25.140625" style="856" customWidth="1"/>
    <col min="8" max="16384" width="11.42578125" style="653"/>
  </cols>
  <sheetData>
    <row r="3" spans="1:7" ht="102" customHeight="1" x14ac:dyDescent="0.2">
      <c r="A3" s="840"/>
      <c r="B3" s="840"/>
      <c r="C3" s="840"/>
      <c r="D3" s="840"/>
      <c r="E3" s="840"/>
      <c r="F3" s="840"/>
      <c r="G3" s="840"/>
    </row>
    <row r="4" spans="1:7" ht="15" customHeight="1" x14ac:dyDescent="0.2">
      <c r="A4" s="840" t="s">
        <v>592</v>
      </c>
      <c r="B4" s="840"/>
      <c r="C4" s="840"/>
      <c r="D4" s="840"/>
      <c r="E4" s="840"/>
      <c r="F4" s="840"/>
      <c r="G4" s="840"/>
    </row>
    <row r="5" spans="1:7" ht="23.25" customHeight="1" x14ac:dyDescent="0.3">
      <c r="A5" s="841" t="s">
        <v>1650</v>
      </c>
      <c r="B5" s="841"/>
      <c r="C5" s="841"/>
      <c r="D5" s="841"/>
      <c r="E5" s="841"/>
      <c r="F5" s="841"/>
      <c r="G5" s="841"/>
    </row>
    <row r="6" spans="1:7" s="654" customFormat="1" ht="18" customHeight="1" x14ac:dyDescent="0.3">
      <c r="A6" s="842" t="s">
        <v>1647</v>
      </c>
      <c r="B6" s="842"/>
      <c r="C6" s="842"/>
      <c r="D6" s="842"/>
      <c r="E6" s="842"/>
      <c r="F6" s="842"/>
      <c r="G6" s="842"/>
    </row>
    <row r="7" spans="1:7" s="655" customFormat="1" ht="36" customHeight="1" x14ac:dyDescent="0.2">
      <c r="A7" s="843" t="s">
        <v>402</v>
      </c>
      <c r="B7" s="843" t="s">
        <v>1548</v>
      </c>
      <c r="C7" s="843" t="s">
        <v>1</v>
      </c>
      <c r="D7" s="844" t="s">
        <v>1460</v>
      </c>
      <c r="E7" s="845" t="s">
        <v>3</v>
      </c>
      <c r="F7" s="843" t="s">
        <v>1228</v>
      </c>
      <c r="G7" s="843" t="s">
        <v>6</v>
      </c>
    </row>
    <row r="8" spans="1:7" s="656" customFormat="1" ht="49.5" customHeight="1" x14ac:dyDescent="0.2">
      <c r="A8" s="668" t="s">
        <v>403</v>
      </c>
      <c r="B8" s="663" t="s">
        <v>1645</v>
      </c>
      <c r="C8" s="663" t="s">
        <v>1605</v>
      </c>
      <c r="D8" s="662">
        <v>1</v>
      </c>
      <c r="E8" s="658">
        <v>103430</v>
      </c>
      <c r="F8" s="658">
        <f t="shared" ref="F8:F21" si="0">E8*0.18+E8</f>
        <v>122047.4</v>
      </c>
      <c r="G8" s="659">
        <f t="shared" ref="G8:G21" si="1">F8*D8</f>
        <v>122047.4</v>
      </c>
    </row>
    <row r="9" spans="1:7" s="656" customFormat="1" ht="49.5" customHeight="1" x14ac:dyDescent="0.2">
      <c r="A9" s="668" t="s">
        <v>404</v>
      </c>
      <c r="B9" s="663" t="s">
        <v>1645</v>
      </c>
      <c r="C9" s="663" t="s">
        <v>1599</v>
      </c>
      <c r="D9" s="662">
        <v>1</v>
      </c>
      <c r="E9" s="658">
        <v>3600</v>
      </c>
      <c r="F9" s="658">
        <f t="shared" si="0"/>
        <v>4248</v>
      </c>
      <c r="G9" s="659">
        <f t="shared" si="1"/>
        <v>4248</v>
      </c>
    </row>
    <row r="10" spans="1:7" s="656" customFormat="1" ht="49.5" customHeight="1" x14ac:dyDescent="0.2">
      <c r="A10" s="668" t="s">
        <v>405</v>
      </c>
      <c r="B10" s="663" t="s">
        <v>1645</v>
      </c>
      <c r="C10" s="663" t="s">
        <v>1600</v>
      </c>
      <c r="D10" s="662">
        <v>1</v>
      </c>
      <c r="E10" s="658">
        <v>4620</v>
      </c>
      <c r="F10" s="658">
        <f t="shared" si="0"/>
        <v>5451.6</v>
      </c>
      <c r="G10" s="659">
        <f t="shared" si="1"/>
        <v>5451.6</v>
      </c>
    </row>
    <row r="11" spans="1:7" s="656" customFormat="1" ht="49.5" customHeight="1" x14ac:dyDescent="0.2">
      <c r="A11" s="668" t="s">
        <v>406</v>
      </c>
      <c r="B11" s="663" t="s">
        <v>1645</v>
      </c>
      <c r="C11" s="663" t="s">
        <v>1601</v>
      </c>
      <c r="D11" s="662">
        <v>5</v>
      </c>
      <c r="E11" s="658">
        <v>6500</v>
      </c>
      <c r="F11" s="658">
        <f t="shared" si="0"/>
        <v>7670</v>
      </c>
      <c r="G11" s="659">
        <f t="shared" si="1"/>
        <v>38350</v>
      </c>
    </row>
    <row r="12" spans="1:7" s="656" customFormat="1" ht="49.5" customHeight="1" x14ac:dyDescent="0.2">
      <c r="A12" s="668" t="s">
        <v>407</v>
      </c>
      <c r="B12" s="663" t="s">
        <v>1645</v>
      </c>
      <c r="C12" s="663" t="s">
        <v>1602</v>
      </c>
      <c r="D12" s="662">
        <v>5</v>
      </c>
      <c r="E12" s="658">
        <v>1480</v>
      </c>
      <c r="F12" s="658">
        <f t="shared" si="0"/>
        <v>1746.4</v>
      </c>
      <c r="G12" s="659">
        <f t="shared" si="1"/>
        <v>8732</v>
      </c>
    </row>
    <row r="13" spans="1:7" s="656" customFormat="1" ht="49.5" customHeight="1" x14ac:dyDescent="0.2">
      <c r="A13" s="668" t="s">
        <v>408</v>
      </c>
      <c r="B13" s="663" t="s">
        <v>1645</v>
      </c>
      <c r="C13" s="663" t="s">
        <v>1603</v>
      </c>
      <c r="D13" s="662">
        <v>2</v>
      </c>
      <c r="E13" s="658">
        <v>46200</v>
      </c>
      <c r="F13" s="658">
        <f t="shared" si="0"/>
        <v>54516</v>
      </c>
      <c r="G13" s="659">
        <f t="shared" si="1"/>
        <v>109032</v>
      </c>
    </row>
    <row r="14" spans="1:7" s="656" customFormat="1" ht="49.5" customHeight="1" x14ac:dyDescent="0.2">
      <c r="A14" s="668" t="s">
        <v>409</v>
      </c>
      <c r="B14" s="663" t="s">
        <v>1645</v>
      </c>
      <c r="C14" s="663" t="s">
        <v>1606</v>
      </c>
      <c r="D14" s="662">
        <v>1</v>
      </c>
      <c r="E14" s="658">
        <v>35200</v>
      </c>
      <c r="F14" s="658">
        <f t="shared" si="0"/>
        <v>41536</v>
      </c>
      <c r="G14" s="659">
        <f t="shared" si="1"/>
        <v>41536</v>
      </c>
    </row>
    <row r="15" spans="1:7" s="656" customFormat="1" ht="49.5" customHeight="1" x14ac:dyDescent="0.2">
      <c r="A15" s="668" t="s">
        <v>410</v>
      </c>
      <c r="B15" s="663" t="s">
        <v>1645</v>
      </c>
      <c r="C15" s="663" t="s">
        <v>1607</v>
      </c>
      <c r="D15" s="662">
        <v>2</v>
      </c>
      <c r="E15" s="658">
        <v>1590</v>
      </c>
      <c r="F15" s="658">
        <f t="shared" si="0"/>
        <v>1876.2</v>
      </c>
      <c r="G15" s="659">
        <f t="shared" si="1"/>
        <v>3752.4</v>
      </c>
    </row>
    <row r="16" spans="1:7" s="656" customFormat="1" ht="49.5" customHeight="1" x14ac:dyDescent="0.2">
      <c r="A16" s="668" t="s">
        <v>411</v>
      </c>
      <c r="B16" s="663" t="s">
        <v>1645</v>
      </c>
      <c r="C16" s="663" t="s">
        <v>1608</v>
      </c>
      <c r="D16" s="662">
        <v>1</v>
      </c>
      <c r="E16" s="658">
        <v>36300</v>
      </c>
      <c r="F16" s="658">
        <f t="shared" si="0"/>
        <v>42834</v>
      </c>
      <c r="G16" s="659">
        <f t="shared" si="1"/>
        <v>42834</v>
      </c>
    </row>
    <row r="17" spans="1:7" s="656" customFormat="1" ht="49.5" customHeight="1" x14ac:dyDescent="0.2">
      <c r="A17" s="668" t="s">
        <v>412</v>
      </c>
      <c r="B17" s="663" t="s">
        <v>1645</v>
      </c>
      <c r="C17" s="663" t="s">
        <v>1609</v>
      </c>
      <c r="D17" s="662">
        <v>1</v>
      </c>
      <c r="E17" s="658">
        <v>33000</v>
      </c>
      <c r="F17" s="658">
        <f t="shared" si="0"/>
        <v>38940</v>
      </c>
      <c r="G17" s="659">
        <f t="shared" si="1"/>
        <v>38940</v>
      </c>
    </row>
    <row r="18" spans="1:7" s="656" customFormat="1" ht="49.5" customHeight="1" x14ac:dyDescent="0.2">
      <c r="A18" s="668" t="s">
        <v>413</v>
      </c>
      <c r="B18" s="663" t="s">
        <v>1645</v>
      </c>
      <c r="C18" s="663" t="s">
        <v>1610</v>
      </c>
      <c r="D18" s="662">
        <v>1</v>
      </c>
      <c r="E18" s="658">
        <v>20900</v>
      </c>
      <c r="F18" s="658">
        <f t="shared" si="0"/>
        <v>24662</v>
      </c>
      <c r="G18" s="659">
        <f t="shared" si="1"/>
        <v>24662</v>
      </c>
    </row>
    <row r="19" spans="1:7" s="656" customFormat="1" ht="49.5" customHeight="1" x14ac:dyDescent="0.2">
      <c r="A19" s="668" t="s">
        <v>414</v>
      </c>
      <c r="B19" s="663" t="s">
        <v>1645</v>
      </c>
      <c r="C19" s="663" t="s">
        <v>1611</v>
      </c>
      <c r="D19" s="662">
        <v>1</v>
      </c>
      <c r="E19" s="658">
        <v>33000</v>
      </c>
      <c r="F19" s="658">
        <f t="shared" si="0"/>
        <v>38940</v>
      </c>
      <c r="G19" s="659">
        <f t="shared" si="1"/>
        <v>38940</v>
      </c>
    </row>
    <row r="20" spans="1:7" s="656" customFormat="1" ht="49.5" customHeight="1" x14ac:dyDescent="0.2">
      <c r="A20" s="668" t="s">
        <v>415</v>
      </c>
      <c r="B20" s="663" t="s">
        <v>1645</v>
      </c>
      <c r="C20" s="663" t="s">
        <v>1604</v>
      </c>
      <c r="D20" s="662">
        <v>1</v>
      </c>
      <c r="E20" s="658">
        <v>1500</v>
      </c>
      <c r="F20" s="658">
        <f t="shared" si="0"/>
        <v>1770</v>
      </c>
      <c r="G20" s="659">
        <f t="shared" si="1"/>
        <v>1770</v>
      </c>
    </row>
    <row r="21" spans="1:7" s="656" customFormat="1" ht="49.5" customHeight="1" x14ac:dyDescent="0.2">
      <c r="A21" s="668" t="s">
        <v>416</v>
      </c>
      <c r="B21" s="663" t="s">
        <v>1645</v>
      </c>
      <c r="C21" s="663" t="s">
        <v>1612</v>
      </c>
      <c r="D21" s="662">
        <v>1</v>
      </c>
      <c r="E21" s="658">
        <v>110000</v>
      </c>
      <c r="F21" s="658">
        <f t="shared" si="0"/>
        <v>129800</v>
      </c>
      <c r="G21" s="659">
        <f t="shared" si="1"/>
        <v>129800</v>
      </c>
    </row>
    <row r="22" spans="1:7" s="657" customFormat="1" ht="33.75" customHeight="1" x14ac:dyDescent="0.2">
      <c r="A22" s="668" t="s">
        <v>417</v>
      </c>
      <c r="B22" s="660" t="s">
        <v>1009</v>
      </c>
      <c r="C22" s="661" t="s">
        <v>1522</v>
      </c>
      <c r="D22" s="662">
        <v>1287</v>
      </c>
      <c r="E22" s="658">
        <v>44500</v>
      </c>
      <c r="F22" s="658">
        <f>E22*0.18+E22</f>
        <v>52510</v>
      </c>
      <c r="G22" s="659">
        <f>F22*D22</f>
        <v>67580370</v>
      </c>
    </row>
    <row r="23" spans="1:7" s="657" customFormat="1" ht="33.75" customHeight="1" x14ac:dyDescent="0.2">
      <c r="A23" s="668" t="s">
        <v>418</v>
      </c>
      <c r="B23" s="660" t="s">
        <v>1593</v>
      </c>
      <c r="C23" s="661" t="s">
        <v>399</v>
      </c>
      <c r="D23" s="662">
        <v>93</v>
      </c>
      <c r="E23" s="658">
        <v>24550</v>
      </c>
      <c r="F23" s="658">
        <f>E23*0.18+E23</f>
        <v>28969</v>
      </c>
      <c r="G23" s="659">
        <f>F23*D23</f>
        <v>2694117</v>
      </c>
    </row>
    <row r="24" spans="1:7" s="657" customFormat="1" ht="33.75" customHeight="1" x14ac:dyDescent="0.2">
      <c r="A24" s="668" t="s">
        <v>419</v>
      </c>
      <c r="B24" s="660" t="s">
        <v>1639</v>
      </c>
      <c r="C24" s="661" t="s">
        <v>1522</v>
      </c>
      <c r="D24" s="662">
        <v>9</v>
      </c>
      <c r="E24" s="658">
        <v>0</v>
      </c>
      <c r="F24" s="658">
        <v>0</v>
      </c>
      <c r="G24" s="659">
        <v>0</v>
      </c>
    </row>
    <row r="25" spans="1:7" s="657" customFormat="1" ht="33.75" customHeight="1" x14ac:dyDescent="0.2">
      <c r="A25" s="668" t="s">
        <v>420</v>
      </c>
      <c r="B25" s="660" t="s">
        <v>1640</v>
      </c>
      <c r="C25" s="661" t="s">
        <v>1522</v>
      </c>
      <c r="D25" s="662">
        <v>1</v>
      </c>
      <c r="E25" s="658">
        <v>0</v>
      </c>
      <c r="F25" s="658">
        <v>0</v>
      </c>
      <c r="G25" s="659">
        <v>0</v>
      </c>
    </row>
    <row r="26" spans="1:7" s="657" customFormat="1" ht="33.75" customHeight="1" x14ac:dyDescent="0.2">
      <c r="A26" s="668" t="s">
        <v>421</v>
      </c>
      <c r="B26" s="660" t="s">
        <v>1641</v>
      </c>
      <c r="C26" s="661" t="s">
        <v>1522</v>
      </c>
      <c r="D26" s="662">
        <v>5</v>
      </c>
      <c r="E26" s="658">
        <v>0</v>
      </c>
      <c r="F26" s="658">
        <v>0</v>
      </c>
      <c r="G26" s="659">
        <v>0</v>
      </c>
    </row>
    <row r="27" spans="1:7" s="657" customFormat="1" ht="33.75" customHeight="1" x14ac:dyDescent="0.2">
      <c r="A27" s="668" t="s">
        <v>422</v>
      </c>
      <c r="B27" s="660" t="s">
        <v>1641</v>
      </c>
      <c r="C27" s="661" t="s">
        <v>1642</v>
      </c>
      <c r="D27" s="662">
        <v>6</v>
      </c>
      <c r="E27" s="658">
        <v>0</v>
      </c>
      <c r="F27" s="658">
        <v>0</v>
      </c>
      <c r="G27" s="659">
        <v>0</v>
      </c>
    </row>
    <row r="28" spans="1:7" s="657" customFormat="1" ht="33.75" customHeight="1" x14ac:dyDescent="0.2">
      <c r="A28" s="668" t="s">
        <v>423</v>
      </c>
      <c r="B28" s="660" t="s">
        <v>1641</v>
      </c>
      <c r="C28" s="661" t="s">
        <v>1643</v>
      </c>
      <c r="D28" s="662">
        <v>1</v>
      </c>
      <c r="E28" s="658">
        <v>0</v>
      </c>
      <c r="F28" s="658">
        <v>0</v>
      </c>
      <c r="G28" s="659">
        <v>0</v>
      </c>
    </row>
    <row r="29" spans="1:7" s="657" customFormat="1" ht="33.75" customHeight="1" x14ac:dyDescent="0.2">
      <c r="A29" s="668" t="s">
        <v>424</v>
      </c>
      <c r="B29" s="660" t="s">
        <v>1093</v>
      </c>
      <c r="C29" s="661" t="s">
        <v>1092</v>
      </c>
      <c r="D29" s="662">
        <v>16</v>
      </c>
      <c r="E29" s="658">
        <v>4546</v>
      </c>
      <c r="F29" s="658">
        <f>E29*0.18+E29</f>
        <v>5364.28</v>
      </c>
      <c r="G29" s="659">
        <f>F29*D29</f>
        <v>85828.479999999996</v>
      </c>
    </row>
    <row r="30" spans="1:7" s="657" customFormat="1" ht="33.75" customHeight="1" x14ac:dyDescent="0.2">
      <c r="A30" s="668" t="s">
        <v>425</v>
      </c>
      <c r="B30" s="660" t="s">
        <v>1093</v>
      </c>
      <c r="C30" s="661" t="s">
        <v>1091</v>
      </c>
      <c r="D30" s="662">
        <v>16</v>
      </c>
      <c r="E30" s="658">
        <v>28892</v>
      </c>
      <c r="F30" s="658">
        <f>E30*0.18+E30</f>
        <v>34092.559999999998</v>
      </c>
      <c r="G30" s="659">
        <f>F30*D30</f>
        <v>545480.95999999996</v>
      </c>
    </row>
    <row r="31" spans="1:7" s="657" customFormat="1" ht="30.75" customHeight="1" x14ac:dyDescent="0.2">
      <c r="A31" s="668" t="s">
        <v>426</v>
      </c>
      <c r="B31" s="660" t="s">
        <v>63</v>
      </c>
      <c r="C31" s="661" t="s">
        <v>1591</v>
      </c>
      <c r="D31" s="662">
        <v>24</v>
      </c>
      <c r="E31" s="658">
        <v>36958.97</v>
      </c>
      <c r="F31" s="658">
        <f t="shared" ref="F31:F104" si="2">E31*0.18+E31</f>
        <v>43611.584600000002</v>
      </c>
      <c r="G31" s="659">
        <f t="shared" ref="G31:G104" si="3">F31*D31</f>
        <v>1046678.0304</v>
      </c>
    </row>
    <row r="32" spans="1:7" s="657" customFormat="1" ht="30.75" customHeight="1" x14ac:dyDescent="0.2">
      <c r="A32" s="668" t="s">
        <v>427</v>
      </c>
      <c r="B32" s="660" t="s">
        <v>148</v>
      </c>
      <c r="C32" s="661" t="s">
        <v>1590</v>
      </c>
      <c r="D32" s="662">
        <v>883</v>
      </c>
      <c r="E32" s="658">
        <v>35939.01</v>
      </c>
      <c r="F32" s="658">
        <f>E32*0.18+E32</f>
        <v>42408.031800000004</v>
      </c>
      <c r="G32" s="659">
        <f>F32*D32</f>
        <v>37446292.079400003</v>
      </c>
    </row>
    <row r="33" spans="1:7" s="657" customFormat="1" ht="30.75" customHeight="1" x14ac:dyDescent="0.2">
      <c r="A33" s="668" t="s">
        <v>428</v>
      </c>
      <c r="B33" s="660" t="s">
        <v>1594</v>
      </c>
      <c r="C33" s="661" t="s">
        <v>1356</v>
      </c>
      <c r="D33" s="662">
        <v>89</v>
      </c>
      <c r="E33" s="658">
        <v>5373.88</v>
      </c>
      <c r="F33" s="658">
        <f>E33*0.18+E33</f>
        <v>6341.1783999999998</v>
      </c>
      <c r="G33" s="659">
        <f t="shared" si="3"/>
        <v>564364.87760000001</v>
      </c>
    </row>
    <row r="34" spans="1:7" s="657" customFormat="1" ht="30.75" customHeight="1" x14ac:dyDescent="0.2">
      <c r="A34" s="668" t="s">
        <v>429</v>
      </c>
      <c r="B34" s="660" t="s">
        <v>1592</v>
      </c>
      <c r="C34" s="663" t="s">
        <v>256</v>
      </c>
      <c r="D34" s="662">
        <v>355</v>
      </c>
      <c r="E34" s="658">
        <v>300</v>
      </c>
      <c r="F34" s="658">
        <f>E34*0.18+E34</f>
        <v>354</v>
      </c>
      <c r="G34" s="659">
        <f>F34*D34</f>
        <v>125670</v>
      </c>
    </row>
    <row r="35" spans="1:7" s="657" customFormat="1" ht="30.75" customHeight="1" x14ac:dyDescent="0.2">
      <c r="A35" s="668" t="s">
        <v>430</v>
      </c>
      <c r="B35" s="660" t="s">
        <v>1009</v>
      </c>
      <c r="C35" s="661" t="s">
        <v>1595</v>
      </c>
      <c r="D35" s="662">
        <v>2911</v>
      </c>
      <c r="E35" s="658">
        <v>35303.19</v>
      </c>
      <c r="F35" s="658">
        <f t="shared" si="2"/>
        <v>41657.764200000005</v>
      </c>
      <c r="G35" s="659">
        <f t="shared" si="3"/>
        <v>121265751.58620001</v>
      </c>
    </row>
    <row r="36" spans="1:7" s="657" customFormat="1" ht="20.25" customHeight="1" x14ac:dyDescent="0.2">
      <c r="A36" s="668" t="s">
        <v>431</v>
      </c>
      <c r="B36" s="660" t="s">
        <v>1588</v>
      </c>
      <c r="C36" s="663" t="s">
        <v>288</v>
      </c>
      <c r="D36" s="662">
        <v>4</v>
      </c>
      <c r="E36" s="658">
        <v>39500</v>
      </c>
      <c r="F36" s="658">
        <f>E36*0.18+E36</f>
        <v>46610</v>
      </c>
      <c r="G36" s="659">
        <f>F36*D36</f>
        <v>186440</v>
      </c>
    </row>
    <row r="37" spans="1:7" s="657" customFormat="1" ht="33" customHeight="1" x14ac:dyDescent="0.2">
      <c r="A37" s="668" t="s">
        <v>432</v>
      </c>
      <c r="B37" s="660" t="s">
        <v>46</v>
      </c>
      <c r="C37" s="661" t="s">
        <v>1596</v>
      </c>
      <c r="D37" s="662">
        <v>292</v>
      </c>
      <c r="E37" s="658">
        <v>34470.28</v>
      </c>
      <c r="F37" s="658">
        <f>E37*0.18+E37</f>
        <v>40674.930399999997</v>
      </c>
      <c r="G37" s="659">
        <f>F37*D37</f>
        <v>11877079.6768</v>
      </c>
    </row>
    <row r="38" spans="1:7" s="657" customFormat="1" ht="33" customHeight="1" x14ac:dyDescent="0.2">
      <c r="A38" s="668" t="s">
        <v>433</v>
      </c>
      <c r="B38" s="660" t="s">
        <v>148</v>
      </c>
      <c r="C38" s="661" t="s">
        <v>1587</v>
      </c>
      <c r="D38" s="662">
        <v>1578</v>
      </c>
      <c r="E38" s="658">
        <v>35377.5</v>
      </c>
      <c r="F38" s="658">
        <f>E38*0.18+E38</f>
        <v>41745.449999999997</v>
      </c>
      <c r="G38" s="659">
        <f>F38*D38</f>
        <v>65874320.099999994</v>
      </c>
    </row>
    <row r="39" spans="1:7" s="657" customFormat="1" ht="33" customHeight="1" x14ac:dyDescent="0.2">
      <c r="A39" s="668" t="s">
        <v>434</v>
      </c>
      <c r="B39" s="660" t="s">
        <v>1009</v>
      </c>
      <c r="C39" s="661" t="s">
        <v>1597</v>
      </c>
      <c r="D39" s="662">
        <v>12472</v>
      </c>
      <c r="E39" s="658">
        <v>6149.9</v>
      </c>
      <c r="F39" s="658">
        <f t="shared" si="2"/>
        <v>7256.8819999999996</v>
      </c>
      <c r="G39" s="659">
        <f t="shared" si="3"/>
        <v>90507832.30399999</v>
      </c>
    </row>
    <row r="40" spans="1:7" s="657" customFormat="1" ht="33" customHeight="1" x14ac:dyDescent="0.2">
      <c r="A40" s="668" t="s">
        <v>435</v>
      </c>
      <c r="B40" s="660" t="s">
        <v>148</v>
      </c>
      <c r="C40" s="661" t="s">
        <v>1637</v>
      </c>
      <c r="D40" s="662">
        <v>8029</v>
      </c>
      <c r="E40" s="658">
        <v>6612.7</v>
      </c>
      <c r="F40" s="658">
        <f>E40*0.18+E40</f>
        <v>7802.9859999999999</v>
      </c>
      <c r="G40" s="659">
        <f>F40*D40</f>
        <v>62650174.593999997</v>
      </c>
    </row>
    <row r="41" spans="1:7" s="657" customFormat="1" ht="33" customHeight="1" x14ac:dyDescent="0.2">
      <c r="A41" s="668" t="s">
        <v>436</v>
      </c>
      <c r="B41" s="660" t="s">
        <v>46</v>
      </c>
      <c r="C41" s="661" t="s">
        <v>1637</v>
      </c>
      <c r="D41" s="662">
        <v>1878</v>
      </c>
      <c r="E41" s="658">
        <v>5855.26</v>
      </c>
      <c r="F41" s="658">
        <f>E41*0.18+E41</f>
        <v>6909.2067999999999</v>
      </c>
      <c r="G41" s="659">
        <f>F41*D41</f>
        <v>12975490.3704</v>
      </c>
    </row>
    <row r="42" spans="1:7" s="657" customFormat="1" ht="33" customHeight="1" x14ac:dyDescent="0.2">
      <c r="A42" s="668" t="s">
        <v>437</v>
      </c>
      <c r="B42" s="660" t="s">
        <v>1009</v>
      </c>
      <c r="C42" s="661" t="s">
        <v>15</v>
      </c>
      <c r="D42" s="662">
        <v>15349</v>
      </c>
      <c r="E42" s="658">
        <v>5102.82</v>
      </c>
      <c r="F42" s="658">
        <f t="shared" si="2"/>
        <v>6021.3275999999996</v>
      </c>
      <c r="G42" s="659">
        <f t="shared" si="3"/>
        <v>92421357.332399994</v>
      </c>
    </row>
    <row r="43" spans="1:7" s="657" customFormat="1" ht="33" customHeight="1" x14ac:dyDescent="0.2">
      <c r="A43" s="668" t="s">
        <v>438</v>
      </c>
      <c r="B43" s="660" t="s">
        <v>1598</v>
      </c>
      <c r="C43" s="663" t="s">
        <v>1546</v>
      </c>
      <c r="D43" s="662">
        <v>109</v>
      </c>
      <c r="E43" s="658">
        <v>3100</v>
      </c>
      <c r="F43" s="658">
        <f t="shared" ref="F43:F47" si="4">E43*0.18+E43</f>
        <v>3658</v>
      </c>
      <c r="G43" s="659">
        <f t="shared" ref="G43:G49" si="5">F43*D43</f>
        <v>398722</v>
      </c>
    </row>
    <row r="44" spans="1:7" s="657" customFormat="1" ht="33" customHeight="1" x14ac:dyDescent="0.2">
      <c r="A44" s="668" t="s">
        <v>439</v>
      </c>
      <c r="B44" s="660" t="s">
        <v>46</v>
      </c>
      <c r="C44" s="661" t="s">
        <v>394</v>
      </c>
      <c r="D44" s="662">
        <v>3336</v>
      </c>
      <c r="E44" s="658">
        <v>4866.17</v>
      </c>
      <c r="F44" s="658">
        <f t="shared" si="4"/>
        <v>5742.0806000000002</v>
      </c>
      <c r="G44" s="659">
        <f t="shared" si="5"/>
        <v>19155580.8816</v>
      </c>
    </row>
    <row r="45" spans="1:7" s="657" customFormat="1" ht="33" customHeight="1" x14ac:dyDescent="0.2">
      <c r="A45" s="668" t="s">
        <v>440</v>
      </c>
      <c r="B45" s="660" t="s">
        <v>148</v>
      </c>
      <c r="C45" s="661" t="s">
        <v>387</v>
      </c>
      <c r="D45" s="662">
        <v>9100</v>
      </c>
      <c r="E45" s="658">
        <v>5113.05</v>
      </c>
      <c r="F45" s="658">
        <f t="shared" si="4"/>
        <v>6033.3990000000003</v>
      </c>
      <c r="G45" s="659">
        <f t="shared" si="5"/>
        <v>54903930.900000006</v>
      </c>
    </row>
    <row r="46" spans="1:7" s="657" customFormat="1" ht="33" customHeight="1" x14ac:dyDescent="0.2">
      <c r="A46" s="668" t="s">
        <v>441</v>
      </c>
      <c r="B46" s="660" t="s">
        <v>1549</v>
      </c>
      <c r="C46" s="663" t="s">
        <v>1231</v>
      </c>
      <c r="D46" s="662">
        <v>20</v>
      </c>
      <c r="E46" s="658">
        <v>4694.95</v>
      </c>
      <c r="F46" s="658">
        <f t="shared" si="4"/>
        <v>5540.0409999999993</v>
      </c>
      <c r="G46" s="659">
        <f t="shared" si="5"/>
        <v>110800.81999999998</v>
      </c>
    </row>
    <row r="47" spans="1:7" s="657" customFormat="1" ht="21" customHeight="1" x14ac:dyDescent="0.2">
      <c r="A47" s="668" t="s">
        <v>442</v>
      </c>
      <c r="B47" s="660" t="s">
        <v>1649</v>
      </c>
      <c r="C47" s="663" t="s">
        <v>276</v>
      </c>
      <c r="D47" s="662">
        <v>7</v>
      </c>
      <c r="E47" s="658">
        <v>4145</v>
      </c>
      <c r="F47" s="658">
        <f t="shared" si="4"/>
        <v>4891.1000000000004</v>
      </c>
      <c r="G47" s="659">
        <f t="shared" si="5"/>
        <v>34237.700000000004</v>
      </c>
    </row>
    <row r="48" spans="1:7" s="657" customFormat="1" ht="21" customHeight="1" x14ac:dyDescent="0.2">
      <c r="A48" s="668" t="s">
        <v>443</v>
      </c>
      <c r="B48" s="660" t="s">
        <v>1496</v>
      </c>
      <c r="C48" s="663" t="s">
        <v>1550</v>
      </c>
      <c r="D48" s="662">
        <v>2</v>
      </c>
      <c r="E48" s="658">
        <v>4800</v>
      </c>
      <c r="F48" s="658">
        <v>5664</v>
      </c>
      <c r="G48" s="659">
        <f t="shared" si="5"/>
        <v>11328</v>
      </c>
    </row>
    <row r="49" spans="1:7" s="657" customFormat="1" ht="21" customHeight="1" x14ac:dyDescent="0.2">
      <c r="A49" s="668" t="s">
        <v>444</v>
      </c>
      <c r="B49" s="660" t="s">
        <v>1494</v>
      </c>
      <c r="C49" s="663" t="s">
        <v>1551</v>
      </c>
      <c r="D49" s="662">
        <v>1</v>
      </c>
      <c r="E49" s="658">
        <v>4800</v>
      </c>
      <c r="F49" s="658">
        <v>5664</v>
      </c>
      <c r="G49" s="659">
        <f t="shared" si="5"/>
        <v>5664</v>
      </c>
    </row>
    <row r="50" spans="1:7" s="657" customFormat="1" ht="21" customHeight="1" x14ac:dyDescent="0.2">
      <c r="A50" s="668" t="s">
        <v>445</v>
      </c>
      <c r="B50" s="660" t="s">
        <v>1493</v>
      </c>
      <c r="C50" s="663" t="s">
        <v>1552</v>
      </c>
      <c r="D50" s="662">
        <v>3</v>
      </c>
      <c r="E50" s="658">
        <v>4800</v>
      </c>
      <c r="F50" s="658">
        <f>E50*0.18+E50</f>
        <v>5664</v>
      </c>
      <c r="G50" s="659">
        <f>F50*D50</f>
        <v>16992</v>
      </c>
    </row>
    <row r="51" spans="1:7" s="657" customFormat="1" ht="21" customHeight="1" x14ac:dyDescent="0.2">
      <c r="A51" s="668" t="s">
        <v>446</v>
      </c>
      <c r="B51" s="664" t="s">
        <v>1649</v>
      </c>
      <c r="C51" s="661" t="s">
        <v>1530</v>
      </c>
      <c r="D51" s="662">
        <v>56</v>
      </c>
      <c r="E51" s="658">
        <v>5102.82</v>
      </c>
      <c r="F51" s="658">
        <f t="shared" ref="F51" si="6">E51*0.18+E51</f>
        <v>6021.3275999999996</v>
      </c>
      <c r="G51" s="659">
        <f t="shared" ref="G51" si="7">F51*D51</f>
        <v>337194.3456</v>
      </c>
    </row>
    <row r="52" spans="1:7" s="657" customFormat="1" ht="30" customHeight="1" x14ac:dyDescent="0.2">
      <c r="A52" s="668" t="s">
        <v>447</v>
      </c>
      <c r="B52" s="660" t="s">
        <v>1009</v>
      </c>
      <c r="C52" s="661" t="s">
        <v>382</v>
      </c>
      <c r="D52" s="662">
        <v>14295</v>
      </c>
      <c r="E52" s="658">
        <v>430.32</v>
      </c>
      <c r="F52" s="658">
        <f t="shared" si="2"/>
        <v>507.77760000000001</v>
      </c>
      <c r="G52" s="659">
        <f t="shared" si="3"/>
        <v>7258680.7920000004</v>
      </c>
    </row>
    <row r="53" spans="1:7" s="657" customFormat="1" ht="34.5" customHeight="1" x14ac:dyDescent="0.2">
      <c r="A53" s="668" t="s">
        <v>448</v>
      </c>
      <c r="B53" s="660" t="s">
        <v>46</v>
      </c>
      <c r="C53" s="661" t="s">
        <v>390</v>
      </c>
      <c r="D53" s="662">
        <v>421</v>
      </c>
      <c r="E53" s="658">
        <v>2883.32</v>
      </c>
      <c r="F53" s="658">
        <f>E53*0.18+E53</f>
        <v>3402.3176000000003</v>
      </c>
      <c r="G53" s="659">
        <f>F53*D53</f>
        <v>1432375.7096000002</v>
      </c>
    </row>
    <row r="54" spans="1:7" s="657" customFormat="1" ht="39" customHeight="1" x14ac:dyDescent="0.2">
      <c r="A54" s="668" t="s">
        <v>449</v>
      </c>
      <c r="B54" s="660" t="s">
        <v>46</v>
      </c>
      <c r="C54" s="661" t="s">
        <v>395</v>
      </c>
      <c r="D54" s="662">
        <v>7953</v>
      </c>
      <c r="E54" s="658">
        <v>407.93</v>
      </c>
      <c r="F54" s="658">
        <f>E54*0.18+E54</f>
        <v>481.35739999999998</v>
      </c>
      <c r="G54" s="659">
        <f>F54*D54</f>
        <v>3828235.4021999999</v>
      </c>
    </row>
    <row r="55" spans="1:7" s="657" customFormat="1" ht="25.5" customHeight="1" x14ac:dyDescent="0.2">
      <c r="A55" s="668" t="s">
        <v>450</v>
      </c>
      <c r="B55" s="660" t="s">
        <v>148</v>
      </c>
      <c r="C55" s="661" t="s">
        <v>382</v>
      </c>
      <c r="D55" s="662">
        <v>13845</v>
      </c>
      <c r="E55" s="658">
        <v>418.3</v>
      </c>
      <c r="F55" s="658">
        <f>E55*0.18+E55</f>
        <v>493.59399999999999</v>
      </c>
      <c r="G55" s="659">
        <f>F55*D55</f>
        <v>6833808.9299999997</v>
      </c>
    </row>
    <row r="56" spans="1:7" s="657" customFormat="1" ht="25.5" customHeight="1" x14ac:dyDescent="0.2">
      <c r="A56" s="668" t="s">
        <v>451</v>
      </c>
      <c r="B56" s="660" t="s">
        <v>46</v>
      </c>
      <c r="C56" s="661" t="s">
        <v>1541</v>
      </c>
      <c r="D56" s="662">
        <v>118</v>
      </c>
      <c r="E56" s="658">
        <v>407.93</v>
      </c>
      <c r="F56" s="658">
        <f>E56*0.18+E56</f>
        <v>481.35739999999998</v>
      </c>
      <c r="G56" s="659">
        <f>F56*D56</f>
        <v>56800.173199999997</v>
      </c>
    </row>
    <row r="57" spans="1:7" s="657" customFormat="1" ht="25.5" customHeight="1" x14ac:dyDescent="0.2">
      <c r="A57" s="668" t="s">
        <v>452</v>
      </c>
      <c r="B57" s="664" t="s">
        <v>1649</v>
      </c>
      <c r="C57" s="661" t="s">
        <v>1542</v>
      </c>
      <c r="D57" s="662">
        <v>105</v>
      </c>
      <c r="E57" s="658">
        <v>407.93</v>
      </c>
      <c r="F57" s="658">
        <f t="shared" ref="F57" si="8">E57*0.18+E57</f>
        <v>481.35739999999998</v>
      </c>
      <c r="G57" s="659">
        <f t="shared" ref="G57" si="9">F57*D57</f>
        <v>50542.527000000002</v>
      </c>
    </row>
    <row r="58" spans="1:7" s="657" customFormat="1" ht="27.75" customHeight="1" x14ac:dyDescent="0.2">
      <c r="A58" s="668" t="s">
        <v>453</v>
      </c>
      <c r="B58" s="660" t="s">
        <v>1553</v>
      </c>
      <c r="C58" s="663" t="s">
        <v>897</v>
      </c>
      <c r="D58" s="662">
        <v>30</v>
      </c>
      <c r="E58" s="658">
        <v>1200</v>
      </c>
      <c r="F58" s="658">
        <f>E58*0.18+E58</f>
        <v>1416</v>
      </c>
      <c r="G58" s="659">
        <f>F58*D58</f>
        <v>42480</v>
      </c>
    </row>
    <row r="59" spans="1:7" s="657" customFormat="1" ht="35.25" customHeight="1" x14ac:dyDescent="0.2">
      <c r="A59" s="668" t="s">
        <v>454</v>
      </c>
      <c r="B59" s="660" t="s">
        <v>1009</v>
      </c>
      <c r="C59" s="661" t="s">
        <v>383</v>
      </c>
      <c r="D59" s="662">
        <v>2057</v>
      </c>
      <c r="E59" s="658">
        <v>1542.82</v>
      </c>
      <c r="F59" s="658">
        <f t="shared" si="2"/>
        <v>1820.5275999999999</v>
      </c>
      <c r="G59" s="659">
        <f t="shared" si="3"/>
        <v>3744825.2731999997</v>
      </c>
    </row>
    <row r="60" spans="1:7" s="657" customFormat="1" ht="35.25" customHeight="1" x14ac:dyDescent="0.2">
      <c r="A60" s="668" t="s">
        <v>455</v>
      </c>
      <c r="B60" s="660" t="s">
        <v>46</v>
      </c>
      <c r="C60" s="661" t="s">
        <v>397</v>
      </c>
      <c r="D60" s="662">
        <v>1294</v>
      </c>
      <c r="E60" s="658">
        <v>1455.84</v>
      </c>
      <c r="F60" s="658">
        <f t="shared" ref="F60:F66" si="10">E60*0.18+E60</f>
        <v>1717.8912</v>
      </c>
      <c r="G60" s="659">
        <f t="shared" ref="G60:G66" si="11">F60*D60</f>
        <v>2222951.2127999999</v>
      </c>
    </row>
    <row r="61" spans="1:7" s="657" customFormat="1" ht="35.25" customHeight="1" x14ac:dyDescent="0.2">
      <c r="A61" s="668" t="s">
        <v>456</v>
      </c>
      <c r="B61" s="660" t="s">
        <v>148</v>
      </c>
      <c r="C61" s="661" t="s">
        <v>388</v>
      </c>
      <c r="D61" s="662">
        <v>1080</v>
      </c>
      <c r="E61" s="658">
        <v>1499.65</v>
      </c>
      <c r="F61" s="658">
        <f t="shared" si="10"/>
        <v>1769.587</v>
      </c>
      <c r="G61" s="659">
        <f t="shared" si="11"/>
        <v>1911153.96</v>
      </c>
    </row>
    <row r="62" spans="1:7" s="657" customFormat="1" ht="35.25" customHeight="1" x14ac:dyDescent="0.2">
      <c r="A62" s="668" t="s">
        <v>457</v>
      </c>
      <c r="B62" s="660" t="s">
        <v>1649</v>
      </c>
      <c r="C62" s="663" t="s">
        <v>898</v>
      </c>
      <c r="D62" s="662">
        <v>5</v>
      </c>
      <c r="E62" s="658">
        <v>2100</v>
      </c>
      <c r="F62" s="658">
        <f t="shared" si="10"/>
        <v>2478</v>
      </c>
      <c r="G62" s="659">
        <f t="shared" si="11"/>
        <v>12390</v>
      </c>
    </row>
    <row r="63" spans="1:7" s="657" customFormat="1" ht="35.25" customHeight="1" x14ac:dyDescent="0.2">
      <c r="A63" s="668" t="s">
        <v>458</v>
      </c>
      <c r="B63" s="660" t="s">
        <v>1649</v>
      </c>
      <c r="C63" s="661" t="s">
        <v>1536</v>
      </c>
      <c r="D63" s="662">
        <v>121</v>
      </c>
      <c r="E63" s="658">
        <v>1499.65</v>
      </c>
      <c r="F63" s="658">
        <f t="shared" si="10"/>
        <v>1769.587</v>
      </c>
      <c r="G63" s="659">
        <f t="shared" si="11"/>
        <v>214120.027</v>
      </c>
    </row>
    <row r="64" spans="1:7" s="657" customFormat="1" ht="35.25" customHeight="1" x14ac:dyDescent="0.2">
      <c r="A64" s="668" t="s">
        <v>459</v>
      </c>
      <c r="B64" s="660" t="s">
        <v>1649</v>
      </c>
      <c r="C64" s="661" t="s">
        <v>1537</v>
      </c>
      <c r="D64" s="662">
        <v>71</v>
      </c>
      <c r="E64" s="658">
        <v>1455.84</v>
      </c>
      <c r="F64" s="658">
        <f t="shared" si="10"/>
        <v>1717.8912</v>
      </c>
      <c r="G64" s="659">
        <f t="shared" si="11"/>
        <v>121970.2752</v>
      </c>
    </row>
    <row r="65" spans="1:7" s="657" customFormat="1" ht="35.25" customHeight="1" x14ac:dyDescent="0.2">
      <c r="A65" s="668" t="s">
        <v>460</v>
      </c>
      <c r="B65" s="660" t="s">
        <v>1649</v>
      </c>
      <c r="C65" s="661" t="s">
        <v>1538</v>
      </c>
      <c r="D65" s="662">
        <v>4</v>
      </c>
      <c r="E65" s="658">
        <v>1542.82</v>
      </c>
      <c r="F65" s="658">
        <f t="shared" si="10"/>
        <v>1820.5275999999999</v>
      </c>
      <c r="G65" s="659">
        <f t="shared" si="11"/>
        <v>7282.1103999999996</v>
      </c>
    </row>
    <row r="66" spans="1:7" s="657" customFormat="1" ht="35.25" customHeight="1" x14ac:dyDescent="0.2">
      <c r="A66" s="668" t="s">
        <v>461</v>
      </c>
      <c r="B66" s="660" t="s">
        <v>1649</v>
      </c>
      <c r="C66" s="661" t="s">
        <v>1539</v>
      </c>
      <c r="D66" s="662">
        <v>3</v>
      </c>
      <c r="E66" s="658">
        <v>22546.82</v>
      </c>
      <c r="F66" s="658">
        <f t="shared" si="10"/>
        <v>26605.247599999999</v>
      </c>
      <c r="G66" s="659">
        <f t="shared" si="11"/>
        <v>79815.742799999993</v>
      </c>
    </row>
    <row r="67" spans="1:7" s="657" customFormat="1" ht="35.25" customHeight="1" x14ac:dyDescent="0.2">
      <c r="A67" s="668" t="s">
        <v>462</v>
      </c>
      <c r="B67" s="660" t="s">
        <v>1009</v>
      </c>
      <c r="C67" s="661" t="s">
        <v>384</v>
      </c>
      <c r="D67" s="662">
        <v>145</v>
      </c>
      <c r="E67" s="658">
        <v>22546.82</v>
      </c>
      <c r="F67" s="658">
        <f>E67*0.18+E67</f>
        <v>26605.247599999999</v>
      </c>
      <c r="G67" s="659">
        <f>F67*D67</f>
        <v>3857760.9019999998</v>
      </c>
    </row>
    <row r="68" spans="1:7" s="657" customFormat="1" ht="27.75" customHeight="1" x14ac:dyDescent="0.2">
      <c r="A68" s="668" t="s">
        <v>463</v>
      </c>
      <c r="B68" s="660" t="s">
        <v>1649</v>
      </c>
      <c r="C68" s="663" t="s">
        <v>1006</v>
      </c>
      <c r="D68" s="662">
        <v>26</v>
      </c>
      <c r="E68" s="658">
        <v>16800</v>
      </c>
      <c r="F68" s="658">
        <f>E68*0.18+E68</f>
        <v>19824</v>
      </c>
      <c r="G68" s="659">
        <f>F68*D68</f>
        <v>515424</v>
      </c>
    </row>
    <row r="69" spans="1:7" s="657" customFormat="1" ht="27.75" customHeight="1" x14ac:dyDescent="0.2">
      <c r="A69" s="668" t="s">
        <v>464</v>
      </c>
      <c r="B69" s="660" t="s">
        <v>1649</v>
      </c>
      <c r="C69" s="663" t="s">
        <v>1651</v>
      </c>
      <c r="D69" s="662">
        <v>16</v>
      </c>
      <c r="E69" s="658">
        <v>14300</v>
      </c>
      <c r="F69" s="658">
        <f>E69*0.18+E69</f>
        <v>16874</v>
      </c>
      <c r="G69" s="659">
        <f>F69*D69</f>
        <v>269984</v>
      </c>
    </row>
    <row r="70" spans="1:7" s="657" customFormat="1" ht="49.5" customHeight="1" x14ac:dyDescent="0.2">
      <c r="A70" s="668" t="s">
        <v>465</v>
      </c>
      <c r="B70" s="660" t="s">
        <v>1009</v>
      </c>
      <c r="C70" s="661" t="s">
        <v>25</v>
      </c>
      <c r="D70" s="662">
        <v>100</v>
      </c>
      <c r="E70" s="658">
        <v>27590</v>
      </c>
      <c r="F70" s="658">
        <f t="shared" si="2"/>
        <v>32556.2</v>
      </c>
      <c r="G70" s="659">
        <f t="shared" si="3"/>
        <v>3255620</v>
      </c>
    </row>
    <row r="71" spans="1:7" s="657" customFormat="1" ht="40.5" customHeight="1" x14ac:dyDescent="0.2">
      <c r="A71" s="668" t="s">
        <v>466</v>
      </c>
      <c r="B71" s="660" t="s">
        <v>46</v>
      </c>
      <c r="C71" s="661" t="s">
        <v>391</v>
      </c>
      <c r="D71" s="662">
        <v>169</v>
      </c>
      <c r="E71" s="658">
        <v>20273.54</v>
      </c>
      <c r="F71" s="658">
        <f>E71*0.18+E71</f>
        <v>23922.7772</v>
      </c>
      <c r="G71" s="659">
        <f>F71*D71</f>
        <v>4042949.3467999999</v>
      </c>
    </row>
    <row r="72" spans="1:7" s="657" customFormat="1" ht="29.25" customHeight="1" x14ac:dyDescent="0.2">
      <c r="A72" s="668" t="s">
        <v>467</v>
      </c>
      <c r="B72" s="660" t="s">
        <v>98</v>
      </c>
      <c r="C72" s="663" t="s">
        <v>821</v>
      </c>
      <c r="D72" s="662">
        <v>290</v>
      </c>
      <c r="E72" s="658">
        <v>19500</v>
      </c>
      <c r="F72" s="658">
        <f>E72*0.18+E72</f>
        <v>23010</v>
      </c>
      <c r="G72" s="659">
        <f>F72*D72</f>
        <v>6672900</v>
      </c>
    </row>
    <row r="73" spans="1:7" s="657" customFormat="1" ht="46.5" customHeight="1" x14ac:dyDescent="0.2">
      <c r="A73" s="668" t="s">
        <v>468</v>
      </c>
      <c r="B73" s="660" t="s">
        <v>1009</v>
      </c>
      <c r="C73" s="663" t="s">
        <v>965</v>
      </c>
      <c r="D73" s="662">
        <v>108</v>
      </c>
      <c r="E73" s="658">
        <v>650</v>
      </c>
      <c r="F73" s="658">
        <f t="shared" si="2"/>
        <v>767</v>
      </c>
      <c r="G73" s="659">
        <f t="shared" si="3"/>
        <v>82836</v>
      </c>
    </row>
    <row r="74" spans="1:7" s="657" customFormat="1" ht="51" customHeight="1" x14ac:dyDescent="0.2">
      <c r="A74" s="668" t="s">
        <v>469</v>
      </c>
      <c r="B74" s="664" t="s">
        <v>1649</v>
      </c>
      <c r="C74" s="661" t="s">
        <v>1531</v>
      </c>
      <c r="D74" s="662">
        <v>4</v>
      </c>
      <c r="E74" s="658">
        <v>650</v>
      </c>
      <c r="F74" s="658">
        <f>E74*0.18+E74</f>
        <v>767</v>
      </c>
      <c r="G74" s="659">
        <f>F74*D74</f>
        <v>3068</v>
      </c>
    </row>
    <row r="75" spans="1:7" s="657" customFormat="1" ht="51" customHeight="1" x14ac:dyDescent="0.2">
      <c r="A75" s="668" t="s">
        <v>470</v>
      </c>
      <c r="B75" s="660" t="s">
        <v>1009</v>
      </c>
      <c r="C75" s="663" t="s">
        <v>966</v>
      </c>
      <c r="D75" s="662">
        <v>125</v>
      </c>
      <c r="E75" s="658">
        <v>9100</v>
      </c>
      <c r="F75" s="658">
        <f t="shared" si="2"/>
        <v>10738</v>
      </c>
      <c r="G75" s="659">
        <f t="shared" si="3"/>
        <v>1342250</v>
      </c>
    </row>
    <row r="76" spans="1:7" s="657" customFormat="1" ht="51" customHeight="1" x14ac:dyDescent="0.2">
      <c r="A76" s="668" t="s">
        <v>471</v>
      </c>
      <c r="B76" s="661" t="s">
        <v>148</v>
      </c>
      <c r="C76" s="663" t="s">
        <v>152</v>
      </c>
      <c r="D76" s="662">
        <v>1</v>
      </c>
      <c r="E76" s="658">
        <v>9100</v>
      </c>
      <c r="F76" s="658">
        <f>E76*0.18+E76</f>
        <v>10738</v>
      </c>
      <c r="G76" s="659">
        <f>F76*D76</f>
        <v>10738</v>
      </c>
    </row>
    <row r="77" spans="1:7" s="657" customFormat="1" ht="51" customHeight="1" x14ac:dyDescent="0.2">
      <c r="A77" s="668" t="s">
        <v>472</v>
      </c>
      <c r="B77" s="664" t="s">
        <v>1649</v>
      </c>
      <c r="C77" s="661" t="s">
        <v>1529</v>
      </c>
      <c r="D77" s="662">
        <v>4</v>
      </c>
      <c r="E77" s="658">
        <v>9100</v>
      </c>
      <c r="F77" s="658">
        <f>E77*0.18+E77</f>
        <v>10738</v>
      </c>
      <c r="G77" s="659">
        <f>F77*D77</f>
        <v>42952</v>
      </c>
    </row>
    <row r="78" spans="1:7" s="657" customFormat="1" ht="51" customHeight="1" x14ac:dyDescent="0.2">
      <c r="A78" s="668" t="s">
        <v>473</v>
      </c>
      <c r="B78" s="661" t="s">
        <v>148</v>
      </c>
      <c r="C78" s="661" t="s">
        <v>1547</v>
      </c>
      <c r="D78" s="662">
        <v>1</v>
      </c>
      <c r="E78" s="658">
        <v>9100</v>
      </c>
      <c r="F78" s="658">
        <f t="shared" ref="F78" si="12">E78*0.18+E78</f>
        <v>10738</v>
      </c>
      <c r="G78" s="659">
        <f t="shared" ref="G78" si="13">F78*D78</f>
        <v>10738</v>
      </c>
    </row>
    <row r="79" spans="1:7" s="657" customFormat="1" ht="51" customHeight="1" x14ac:dyDescent="0.2">
      <c r="A79" s="668" t="s">
        <v>474</v>
      </c>
      <c r="B79" s="660" t="s">
        <v>1009</v>
      </c>
      <c r="C79" s="663" t="s">
        <v>1379</v>
      </c>
      <c r="D79" s="662">
        <v>1852</v>
      </c>
      <c r="E79" s="658">
        <v>47</v>
      </c>
      <c r="F79" s="658">
        <f t="shared" si="2"/>
        <v>55.46</v>
      </c>
      <c r="G79" s="659">
        <f t="shared" si="3"/>
        <v>102711.92</v>
      </c>
    </row>
    <row r="80" spans="1:7" s="657" customFormat="1" ht="51" customHeight="1" x14ac:dyDescent="0.2">
      <c r="A80" s="668" t="s">
        <v>475</v>
      </c>
      <c r="B80" s="664" t="s">
        <v>1649</v>
      </c>
      <c r="C80" s="661" t="s">
        <v>1532</v>
      </c>
      <c r="D80" s="662">
        <v>3775</v>
      </c>
      <c r="E80" s="658">
        <v>47</v>
      </c>
      <c r="F80" s="658">
        <f>E80*0.18+E80</f>
        <v>55.46</v>
      </c>
      <c r="G80" s="659">
        <f>F80*D80</f>
        <v>209361.5</v>
      </c>
    </row>
    <row r="81" spans="1:7" s="657" customFormat="1" ht="51" customHeight="1" x14ac:dyDescent="0.2">
      <c r="A81" s="668" t="s">
        <v>476</v>
      </c>
      <c r="B81" s="664" t="s">
        <v>1649</v>
      </c>
      <c r="C81" s="661" t="s">
        <v>1533</v>
      </c>
      <c r="D81" s="662">
        <v>3142</v>
      </c>
      <c r="E81" s="658">
        <v>47</v>
      </c>
      <c r="F81" s="658">
        <f>E81*0.18+E81</f>
        <v>55.46</v>
      </c>
      <c r="G81" s="659">
        <f>F81*D81</f>
        <v>174255.32</v>
      </c>
    </row>
    <row r="82" spans="1:7" s="657" customFormat="1" ht="51" customHeight="1" x14ac:dyDescent="0.2">
      <c r="A82" s="668" t="s">
        <v>477</v>
      </c>
      <c r="B82" s="664" t="s">
        <v>1649</v>
      </c>
      <c r="C82" s="661" t="s">
        <v>1534</v>
      </c>
      <c r="D82" s="662">
        <v>956</v>
      </c>
      <c r="E82" s="658">
        <v>47</v>
      </c>
      <c r="F82" s="658">
        <f>E82*0.18+E82</f>
        <v>55.46</v>
      </c>
      <c r="G82" s="659">
        <f>F82*D82</f>
        <v>53019.76</v>
      </c>
    </row>
    <row r="83" spans="1:7" s="657" customFormat="1" ht="51" customHeight="1" x14ac:dyDescent="0.2">
      <c r="A83" s="668" t="s">
        <v>478</v>
      </c>
      <c r="B83" s="660" t="s">
        <v>1009</v>
      </c>
      <c r="C83" s="663" t="s">
        <v>1545</v>
      </c>
      <c r="D83" s="662">
        <v>106</v>
      </c>
      <c r="E83" s="658">
        <v>1300</v>
      </c>
      <c r="F83" s="658">
        <f t="shared" si="2"/>
        <v>1534</v>
      </c>
      <c r="G83" s="659">
        <f t="shared" si="3"/>
        <v>162604</v>
      </c>
    </row>
    <row r="84" spans="1:7" s="657" customFormat="1" ht="51" customHeight="1" x14ac:dyDescent="0.2">
      <c r="A84" s="668" t="s">
        <v>479</v>
      </c>
      <c r="B84" s="664" t="s">
        <v>1649</v>
      </c>
      <c r="C84" s="661" t="s">
        <v>1535</v>
      </c>
      <c r="D84" s="662">
        <v>5</v>
      </c>
      <c r="E84" s="658">
        <v>1300</v>
      </c>
      <c r="F84" s="658">
        <f>E84*0.18+E84</f>
        <v>1534</v>
      </c>
      <c r="G84" s="659">
        <f>F84*D84</f>
        <v>7670</v>
      </c>
    </row>
    <row r="85" spans="1:7" s="657" customFormat="1" ht="51" customHeight="1" x14ac:dyDescent="0.2">
      <c r="A85" s="668" t="s">
        <v>480</v>
      </c>
      <c r="B85" s="660" t="s">
        <v>1009</v>
      </c>
      <c r="C85" s="663" t="s">
        <v>114</v>
      </c>
      <c r="D85" s="662">
        <v>1550</v>
      </c>
      <c r="E85" s="658">
        <v>28</v>
      </c>
      <c r="F85" s="658">
        <f t="shared" si="2"/>
        <v>33.04</v>
      </c>
      <c r="G85" s="659">
        <f t="shared" si="3"/>
        <v>51212</v>
      </c>
    </row>
    <row r="86" spans="1:7" s="657" customFormat="1" ht="51" customHeight="1" x14ac:dyDescent="0.2">
      <c r="A86" s="668" t="s">
        <v>481</v>
      </c>
      <c r="B86" s="660" t="s">
        <v>46</v>
      </c>
      <c r="C86" s="663" t="s">
        <v>1013</v>
      </c>
      <c r="D86" s="662">
        <v>14</v>
      </c>
      <c r="E86" s="658">
        <v>28</v>
      </c>
      <c r="F86" s="658">
        <f>E86*0.18+E86</f>
        <v>33.04</v>
      </c>
      <c r="G86" s="659">
        <f>F86*D86</f>
        <v>462.56</v>
      </c>
    </row>
    <row r="87" spans="1:7" s="657" customFormat="1" ht="51" customHeight="1" x14ac:dyDescent="0.2">
      <c r="A87" s="668" t="s">
        <v>482</v>
      </c>
      <c r="B87" s="660" t="s">
        <v>46</v>
      </c>
      <c r="C87" s="663" t="s">
        <v>1012</v>
      </c>
      <c r="D87" s="662">
        <v>111</v>
      </c>
      <c r="E87" s="658">
        <v>12</v>
      </c>
      <c r="F87" s="658">
        <f>E87*0.18+E87</f>
        <v>14.16</v>
      </c>
      <c r="G87" s="659">
        <f>F87*D87</f>
        <v>1571.76</v>
      </c>
    </row>
    <row r="88" spans="1:7" s="657" customFormat="1" ht="51" customHeight="1" x14ac:dyDescent="0.2">
      <c r="A88" s="668" t="s">
        <v>483</v>
      </c>
      <c r="B88" s="661" t="s">
        <v>148</v>
      </c>
      <c r="C88" s="663" t="s">
        <v>164</v>
      </c>
      <c r="D88" s="662">
        <v>276</v>
      </c>
      <c r="E88" s="658">
        <v>12</v>
      </c>
      <c r="F88" s="658">
        <f>E88*0.18+E88</f>
        <v>14.16</v>
      </c>
      <c r="G88" s="659">
        <f>F88*D88</f>
        <v>3908.16</v>
      </c>
    </row>
    <row r="89" spans="1:7" s="657" customFormat="1" ht="51" customHeight="1" x14ac:dyDescent="0.2">
      <c r="A89" s="668" t="s">
        <v>484</v>
      </c>
      <c r="B89" s="661" t="s">
        <v>148</v>
      </c>
      <c r="C89" s="663" t="s">
        <v>162</v>
      </c>
      <c r="D89" s="662">
        <v>357</v>
      </c>
      <c r="E89" s="658">
        <v>69</v>
      </c>
      <c r="F89" s="658">
        <f>E89*0.18+E89</f>
        <v>81.42</v>
      </c>
      <c r="G89" s="659">
        <f>F89*D89</f>
        <v>29066.940000000002</v>
      </c>
    </row>
    <row r="90" spans="1:7" s="657" customFormat="1" ht="51" customHeight="1" x14ac:dyDescent="0.2">
      <c r="A90" s="668" t="s">
        <v>485</v>
      </c>
      <c r="B90" s="660" t="s">
        <v>1555</v>
      </c>
      <c r="C90" s="663" t="s">
        <v>234</v>
      </c>
      <c r="D90" s="662">
        <v>31</v>
      </c>
      <c r="E90" s="658">
        <v>4100</v>
      </c>
      <c r="F90" s="658">
        <f t="shared" si="2"/>
        <v>4838</v>
      </c>
      <c r="G90" s="659">
        <f t="shared" si="3"/>
        <v>149978</v>
      </c>
    </row>
    <row r="91" spans="1:7" s="657" customFormat="1" ht="51" customHeight="1" x14ac:dyDescent="0.2">
      <c r="A91" s="668" t="s">
        <v>486</v>
      </c>
      <c r="B91" s="660" t="s">
        <v>1649</v>
      </c>
      <c r="C91" s="663" t="s">
        <v>904</v>
      </c>
      <c r="D91" s="662">
        <v>1</v>
      </c>
      <c r="E91" s="658">
        <v>7500</v>
      </c>
      <c r="F91" s="658">
        <f t="shared" ref="F91:F95" si="14">E91*0.18+E91</f>
        <v>8850</v>
      </c>
      <c r="G91" s="659">
        <f t="shared" ref="G91:G95" si="15">F91*D91</f>
        <v>8850</v>
      </c>
    </row>
    <row r="92" spans="1:7" s="657" customFormat="1" ht="51" customHeight="1" x14ac:dyDescent="0.2">
      <c r="A92" s="668" t="s">
        <v>487</v>
      </c>
      <c r="B92" s="660" t="s">
        <v>84</v>
      </c>
      <c r="C92" s="663" t="s">
        <v>1652</v>
      </c>
      <c r="D92" s="662">
        <v>1</v>
      </c>
      <c r="E92" s="658">
        <v>6640</v>
      </c>
      <c r="F92" s="658">
        <f t="shared" si="14"/>
        <v>7835.2</v>
      </c>
      <c r="G92" s="659">
        <f t="shared" si="15"/>
        <v>7835.2</v>
      </c>
    </row>
    <row r="93" spans="1:7" s="657" customFormat="1" ht="51" customHeight="1" x14ac:dyDescent="0.2">
      <c r="A93" s="668" t="s">
        <v>488</v>
      </c>
      <c r="B93" s="660" t="s">
        <v>84</v>
      </c>
      <c r="C93" s="663" t="s">
        <v>1477</v>
      </c>
      <c r="D93" s="662">
        <v>1</v>
      </c>
      <c r="E93" s="658">
        <v>7836</v>
      </c>
      <c r="F93" s="658">
        <f t="shared" si="14"/>
        <v>9246.48</v>
      </c>
      <c r="G93" s="659">
        <f t="shared" si="15"/>
        <v>9246.48</v>
      </c>
    </row>
    <row r="94" spans="1:7" s="657" customFormat="1" ht="51" customHeight="1" x14ac:dyDescent="0.2">
      <c r="A94" s="668" t="s">
        <v>489</v>
      </c>
      <c r="B94" s="660" t="s">
        <v>84</v>
      </c>
      <c r="C94" s="663" t="s">
        <v>815</v>
      </c>
      <c r="D94" s="662">
        <v>1</v>
      </c>
      <c r="E94" s="658">
        <v>10496</v>
      </c>
      <c r="F94" s="658">
        <f t="shared" si="14"/>
        <v>12385.28</v>
      </c>
      <c r="G94" s="659">
        <f t="shared" si="15"/>
        <v>12385.28</v>
      </c>
    </row>
    <row r="95" spans="1:7" s="657" customFormat="1" ht="51" customHeight="1" x14ac:dyDescent="0.2">
      <c r="A95" s="668" t="s">
        <v>490</v>
      </c>
      <c r="B95" s="660" t="s">
        <v>1649</v>
      </c>
      <c r="C95" s="663" t="s">
        <v>905</v>
      </c>
      <c r="D95" s="662">
        <v>8</v>
      </c>
      <c r="E95" s="658">
        <v>7800</v>
      </c>
      <c r="F95" s="658">
        <f t="shared" si="14"/>
        <v>9204</v>
      </c>
      <c r="G95" s="659">
        <f t="shared" si="15"/>
        <v>73632</v>
      </c>
    </row>
    <row r="96" spans="1:7" s="657" customFormat="1" ht="51" customHeight="1" x14ac:dyDescent="0.2">
      <c r="A96" s="668" t="s">
        <v>491</v>
      </c>
      <c r="B96" s="660" t="s">
        <v>1481</v>
      </c>
      <c r="C96" s="663" t="s">
        <v>263</v>
      </c>
      <c r="D96" s="662">
        <v>12</v>
      </c>
      <c r="E96" s="658">
        <v>40653</v>
      </c>
      <c r="F96" s="658">
        <f t="shared" si="2"/>
        <v>47970.54</v>
      </c>
      <c r="G96" s="659">
        <f t="shared" si="3"/>
        <v>575646.48</v>
      </c>
    </row>
    <row r="97" spans="1:7" s="657" customFormat="1" ht="51" customHeight="1" x14ac:dyDescent="0.2">
      <c r="A97" s="668" t="s">
        <v>492</v>
      </c>
      <c r="B97" s="660" t="s">
        <v>1481</v>
      </c>
      <c r="C97" s="663" t="s">
        <v>286</v>
      </c>
      <c r="D97" s="662">
        <v>50</v>
      </c>
      <c r="E97" s="658">
        <v>2400</v>
      </c>
      <c r="F97" s="658">
        <f t="shared" si="2"/>
        <v>2832</v>
      </c>
      <c r="G97" s="659">
        <f t="shared" si="3"/>
        <v>141600</v>
      </c>
    </row>
    <row r="98" spans="1:7" s="657" customFormat="1" ht="51" customHeight="1" x14ac:dyDescent="0.2">
      <c r="A98" s="668" t="s">
        <v>493</v>
      </c>
      <c r="B98" s="660" t="s">
        <v>1554</v>
      </c>
      <c r="C98" s="663" t="s">
        <v>266</v>
      </c>
      <c r="D98" s="662">
        <v>1753</v>
      </c>
      <c r="E98" s="658">
        <v>947.56</v>
      </c>
      <c r="F98" s="658">
        <f t="shared" si="2"/>
        <v>1118.1207999999999</v>
      </c>
      <c r="G98" s="659">
        <f t="shared" si="3"/>
        <v>1960065.7623999999</v>
      </c>
    </row>
    <row r="99" spans="1:7" s="657" customFormat="1" ht="51" customHeight="1" x14ac:dyDescent="0.2">
      <c r="A99" s="668" t="s">
        <v>494</v>
      </c>
      <c r="B99" s="660" t="s">
        <v>46</v>
      </c>
      <c r="C99" s="661" t="s">
        <v>392</v>
      </c>
      <c r="D99" s="662">
        <v>320</v>
      </c>
      <c r="E99" s="658">
        <v>3711.88</v>
      </c>
      <c r="F99" s="658">
        <f t="shared" si="2"/>
        <v>4380.0183999999999</v>
      </c>
      <c r="G99" s="659">
        <f t="shared" si="3"/>
        <v>1401605.888</v>
      </c>
    </row>
    <row r="100" spans="1:7" s="657" customFormat="1" ht="51" customHeight="1" x14ac:dyDescent="0.2">
      <c r="A100" s="668" t="s">
        <v>495</v>
      </c>
      <c r="B100" s="660" t="s">
        <v>46</v>
      </c>
      <c r="C100" s="663" t="s">
        <v>1658</v>
      </c>
      <c r="D100" s="662">
        <v>14</v>
      </c>
      <c r="E100" s="658">
        <v>8100</v>
      </c>
      <c r="F100" s="658">
        <f>E100*0.18+E100</f>
        <v>9558</v>
      </c>
      <c r="G100" s="659">
        <f>F100*D100</f>
        <v>133812</v>
      </c>
    </row>
    <row r="101" spans="1:7" s="657" customFormat="1" ht="51" customHeight="1" x14ac:dyDescent="0.2">
      <c r="A101" s="668" t="s">
        <v>496</v>
      </c>
      <c r="B101" s="660" t="s">
        <v>46</v>
      </c>
      <c r="C101" s="661" t="s">
        <v>396</v>
      </c>
      <c r="D101" s="662">
        <v>576</v>
      </c>
      <c r="E101" s="658">
        <v>1455.84</v>
      </c>
      <c r="F101" s="658">
        <f t="shared" si="2"/>
        <v>1717.8912</v>
      </c>
      <c r="G101" s="659">
        <f t="shared" si="3"/>
        <v>989505.33120000002</v>
      </c>
    </row>
    <row r="102" spans="1:7" s="657" customFormat="1" ht="51" customHeight="1" x14ac:dyDescent="0.2">
      <c r="A102" s="668" t="s">
        <v>497</v>
      </c>
      <c r="B102" s="660" t="s">
        <v>148</v>
      </c>
      <c r="C102" s="661" t="s">
        <v>42</v>
      </c>
      <c r="D102" s="662">
        <v>48</v>
      </c>
      <c r="E102" s="658">
        <v>231397.58</v>
      </c>
      <c r="F102" s="658">
        <f t="shared" si="2"/>
        <v>273049.14439999999</v>
      </c>
      <c r="G102" s="659">
        <f t="shared" si="3"/>
        <v>13106358.9312</v>
      </c>
    </row>
    <row r="103" spans="1:7" s="657" customFormat="1" ht="51" customHeight="1" x14ac:dyDescent="0.2">
      <c r="A103" s="668" t="s">
        <v>498</v>
      </c>
      <c r="B103" s="660" t="s">
        <v>148</v>
      </c>
      <c r="C103" s="661" t="s">
        <v>1544</v>
      </c>
      <c r="D103" s="662">
        <v>2</v>
      </c>
      <c r="E103" s="658">
        <v>231397.58</v>
      </c>
      <c r="F103" s="658">
        <f>E103*0.18+E103</f>
        <v>273049.14439999999</v>
      </c>
      <c r="G103" s="659">
        <f>F103*D103</f>
        <v>546098.28879999998</v>
      </c>
    </row>
    <row r="104" spans="1:7" s="657" customFormat="1" ht="51" customHeight="1" x14ac:dyDescent="0.2">
      <c r="A104" s="668" t="s">
        <v>499</v>
      </c>
      <c r="B104" s="660" t="s">
        <v>148</v>
      </c>
      <c r="C104" s="661" t="s">
        <v>44</v>
      </c>
      <c r="D104" s="662">
        <v>17</v>
      </c>
      <c r="E104" s="658">
        <v>7000</v>
      </c>
      <c r="F104" s="658">
        <f t="shared" si="2"/>
        <v>8260</v>
      </c>
      <c r="G104" s="659">
        <f t="shared" si="3"/>
        <v>140420</v>
      </c>
    </row>
    <row r="105" spans="1:7" s="657" customFormat="1" ht="51" customHeight="1" x14ac:dyDescent="0.2">
      <c r="A105" s="668" t="s">
        <v>500</v>
      </c>
      <c r="B105" s="660" t="s">
        <v>1096</v>
      </c>
      <c r="C105" s="661" t="s">
        <v>1439</v>
      </c>
      <c r="D105" s="662">
        <v>24</v>
      </c>
      <c r="E105" s="658">
        <v>51175</v>
      </c>
      <c r="F105" s="658">
        <f t="shared" ref="F105:F145" si="16">E105*0.18+E105</f>
        <v>60386.5</v>
      </c>
      <c r="G105" s="659">
        <f t="shared" ref="G105:G145" si="17">F105*D105</f>
        <v>1449276</v>
      </c>
    </row>
    <row r="106" spans="1:7" s="657" customFormat="1" ht="51" customHeight="1" x14ac:dyDescent="0.2">
      <c r="A106" s="668" t="s">
        <v>501</v>
      </c>
      <c r="B106" s="660" t="s">
        <v>1096</v>
      </c>
      <c r="C106" s="661" t="s">
        <v>1440</v>
      </c>
      <c r="D106" s="662">
        <v>2</v>
      </c>
      <c r="E106" s="658">
        <v>114425</v>
      </c>
      <c r="F106" s="658">
        <f t="shared" si="16"/>
        <v>135021.5</v>
      </c>
      <c r="G106" s="659">
        <f t="shared" si="17"/>
        <v>270043</v>
      </c>
    </row>
    <row r="107" spans="1:7" s="657" customFormat="1" ht="51" customHeight="1" x14ac:dyDescent="0.2">
      <c r="A107" s="668" t="s">
        <v>502</v>
      </c>
      <c r="B107" s="660" t="s">
        <v>1096</v>
      </c>
      <c r="C107" s="661" t="s">
        <v>1441</v>
      </c>
      <c r="D107" s="662">
        <v>5</v>
      </c>
      <c r="E107" s="658">
        <v>114425</v>
      </c>
      <c r="F107" s="658">
        <f t="shared" si="16"/>
        <v>135021.5</v>
      </c>
      <c r="G107" s="659">
        <f t="shared" si="17"/>
        <v>675107.5</v>
      </c>
    </row>
    <row r="108" spans="1:7" s="657" customFormat="1" ht="51" customHeight="1" x14ac:dyDescent="0.2">
      <c r="A108" s="668" t="s">
        <v>503</v>
      </c>
      <c r="B108" s="660" t="s">
        <v>1615</v>
      </c>
      <c r="C108" s="663" t="s">
        <v>1472</v>
      </c>
      <c r="D108" s="662">
        <v>154</v>
      </c>
      <c r="E108" s="658">
        <v>34239.15</v>
      </c>
      <c r="F108" s="658">
        <f t="shared" si="16"/>
        <v>40402.197</v>
      </c>
      <c r="G108" s="659">
        <f t="shared" si="17"/>
        <v>6221938.3380000005</v>
      </c>
    </row>
    <row r="109" spans="1:7" s="657" customFormat="1" ht="51" customHeight="1" x14ac:dyDescent="0.2">
      <c r="A109" s="668" t="s">
        <v>504</v>
      </c>
      <c r="B109" s="660" t="s">
        <v>1613</v>
      </c>
      <c r="C109" s="663" t="s">
        <v>358</v>
      </c>
      <c r="D109" s="662">
        <v>20</v>
      </c>
      <c r="E109" s="658">
        <v>23925</v>
      </c>
      <c r="F109" s="658">
        <f t="shared" si="16"/>
        <v>28231.5</v>
      </c>
      <c r="G109" s="659">
        <f t="shared" si="17"/>
        <v>564630</v>
      </c>
    </row>
    <row r="110" spans="1:7" s="657" customFormat="1" ht="51" customHeight="1" x14ac:dyDescent="0.2">
      <c r="A110" s="668" t="s">
        <v>505</v>
      </c>
      <c r="B110" s="660" t="s">
        <v>1613</v>
      </c>
      <c r="C110" s="663" t="s">
        <v>1470</v>
      </c>
      <c r="D110" s="662">
        <v>1121</v>
      </c>
      <c r="E110" s="658">
        <v>5490</v>
      </c>
      <c r="F110" s="658">
        <f t="shared" si="16"/>
        <v>6478.2</v>
      </c>
      <c r="G110" s="659">
        <f t="shared" si="17"/>
        <v>7262062.2000000002</v>
      </c>
    </row>
    <row r="111" spans="1:7" s="657" customFormat="1" ht="51" customHeight="1" x14ac:dyDescent="0.2">
      <c r="A111" s="668" t="s">
        <v>506</v>
      </c>
      <c r="B111" s="660" t="s">
        <v>1613</v>
      </c>
      <c r="C111" s="663" t="s">
        <v>1473</v>
      </c>
      <c r="D111" s="662">
        <v>18</v>
      </c>
      <c r="E111" s="658">
        <v>72250</v>
      </c>
      <c r="F111" s="658">
        <f t="shared" si="16"/>
        <v>85255</v>
      </c>
      <c r="G111" s="659">
        <f t="shared" si="17"/>
        <v>1534590</v>
      </c>
    </row>
    <row r="112" spans="1:7" s="657" customFormat="1" ht="51" customHeight="1" x14ac:dyDescent="0.2">
      <c r="A112" s="668" t="s">
        <v>507</v>
      </c>
      <c r="B112" s="660" t="s">
        <v>1613</v>
      </c>
      <c r="C112" s="663" t="s">
        <v>354</v>
      </c>
      <c r="D112" s="662">
        <v>140</v>
      </c>
      <c r="E112" s="658">
        <v>16850</v>
      </c>
      <c r="F112" s="658">
        <f t="shared" si="16"/>
        <v>19883</v>
      </c>
      <c r="G112" s="659">
        <f t="shared" si="17"/>
        <v>2783620</v>
      </c>
    </row>
    <row r="113" spans="1:7" s="657" customFormat="1" ht="51" customHeight="1" x14ac:dyDescent="0.2">
      <c r="A113" s="668" t="s">
        <v>508</v>
      </c>
      <c r="B113" s="660" t="s">
        <v>1614</v>
      </c>
      <c r="C113" s="663" t="s">
        <v>1471</v>
      </c>
      <c r="D113" s="662">
        <v>731</v>
      </c>
      <c r="E113" s="658">
        <v>24456.6</v>
      </c>
      <c r="F113" s="658">
        <f t="shared" si="16"/>
        <v>28858.787999999997</v>
      </c>
      <c r="G113" s="659">
        <f t="shared" si="17"/>
        <v>21095774.027999997</v>
      </c>
    </row>
    <row r="114" spans="1:7" s="657" customFormat="1" ht="51" customHeight="1" x14ac:dyDescent="0.2">
      <c r="A114" s="668" t="s">
        <v>509</v>
      </c>
      <c r="B114" s="660" t="s">
        <v>1614</v>
      </c>
      <c r="C114" s="663" t="s">
        <v>1474</v>
      </c>
      <c r="D114" s="662">
        <v>2353</v>
      </c>
      <c r="E114" s="658">
        <v>8437.5</v>
      </c>
      <c r="F114" s="658">
        <f t="shared" si="16"/>
        <v>9956.25</v>
      </c>
      <c r="G114" s="659">
        <f t="shared" si="17"/>
        <v>23427056.25</v>
      </c>
    </row>
    <row r="115" spans="1:7" s="657" customFormat="1" ht="51" customHeight="1" x14ac:dyDescent="0.2">
      <c r="A115" s="668" t="s">
        <v>510</v>
      </c>
      <c r="B115" s="660" t="s">
        <v>93</v>
      </c>
      <c r="C115" s="663" t="s">
        <v>1475</v>
      </c>
      <c r="D115" s="662">
        <v>2110</v>
      </c>
      <c r="E115" s="658">
        <v>7336.8</v>
      </c>
      <c r="F115" s="658">
        <f t="shared" si="16"/>
        <v>8657.4240000000009</v>
      </c>
      <c r="G115" s="659">
        <f t="shared" si="17"/>
        <v>18267164.640000001</v>
      </c>
    </row>
    <row r="116" spans="1:7" s="657" customFormat="1" ht="51" customHeight="1" x14ac:dyDescent="0.2">
      <c r="A116" s="668" t="s">
        <v>511</v>
      </c>
      <c r="B116" s="660" t="s">
        <v>93</v>
      </c>
      <c r="C116" s="663" t="s">
        <v>1476</v>
      </c>
      <c r="D116" s="662">
        <v>170</v>
      </c>
      <c r="E116" s="658">
        <v>5502.6</v>
      </c>
      <c r="F116" s="658">
        <f t="shared" si="16"/>
        <v>6493.0680000000002</v>
      </c>
      <c r="G116" s="659">
        <f t="shared" si="17"/>
        <v>1103821.56</v>
      </c>
    </row>
    <row r="117" spans="1:7" s="657" customFormat="1" ht="51" customHeight="1" x14ac:dyDescent="0.2">
      <c r="A117" s="668" t="s">
        <v>512</v>
      </c>
      <c r="B117" s="660" t="s">
        <v>98</v>
      </c>
      <c r="C117" s="663" t="s">
        <v>1653</v>
      </c>
      <c r="D117" s="662">
        <v>54</v>
      </c>
      <c r="E117" s="658">
        <v>937</v>
      </c>
      <c r="F117" s="658">
        <f t="shared" si="16"/>
        <v>1105.6600000000001</v>
      </c>
      <c r="G117" s="659">
        <f t="shared" si="17"/>
        <v>59705.640000000007</v>
      </c>
    </row>
    <row r="118" spans="1:7" s="657" customFormat="1" ht="51" customHeight="1" x14ac:dyDescent="0.2">
      <c r="A118" s="668" t="s">
        <v>513</v>
      </c>
      <c r="B118" s="660" t="s">
        <v>98</v>
      </c>
      <c r="C118" s="663" t="s">
        <v>1654</v>
      </c>
      <c r="D118" s="662">
        <v>14</v>
      </c>
      <c r="E118" s="658">
        <v>195</v>
      </c>
      <c r="F118" s="658">
        <f t="shared" si="16"/>
        <v>230.1</v>
      </c>
      <c r="G118" s="659">
        <f t="shared" si="17"/>
        <v>3221.4</v>
      </c>
    </row>
    <row r="119" spans="1:7" s="657" customFormat="1" ht="51" customHeight="1" x14ac:dyDescent="0.2">
      <c r="A119" s="668" t="s">
        <v>514</v>
      </c>
      <c r="B119" s="660" t="s">
        <v>984</v>
      </c>
      <c r="C119" s="663" t="s">
        <v>1384</v>
      </c>
      <c r="D119" s="662">
        <v>1380</v>
      </c>
      <c r="E119" s="658">
        <v>26500</v>
      </c>
      <c r="F119" s="658">
        <f t="shared" si="16"/>
        <v>31270</v>
      </c>
      <c r="G119" s="659">
        <f t="shared" si="17"/>
        <v>43152600</v>
      </c>
    </row>
    <row r="120" spans="1:7" s="657" customFormat="1" ht="51" customHeight="1" x14ac:dyDescent="0.2">
      <c r="A120" s="668" t="s">
        <v>515</v>
      </c>
      <c r="B120" s="660" t="s">
        <v>984</v>
      </c>
      <c r="C120" s="663" t="s">
        <v>1385</v>
      </c>
      <c r="D120" s="662">
        <v>138</v>
      </c>
      <c r="E120" s="658">
        <v>24600</v>
      </c>
      <c r="F120" s="658">
        <f t="shared" si="16"/>
        <v>29028</v>
      </c>
      <c r="G120" s="659">
        <f t="shared" si="17"/>
        <v>4005864</v>
      </c>
    </row>
    <row r="121" spans="1:7" s="657" customFormat="1" ht="47.25" x14ac:dyDescent="0.2">
      <c r="A121" s="668" t="s">
        <v>516</v>
      </c>
      <c r="B121" s="660" t="s">
        <v>984</v>
      </c>
      <c r="C121" s="663" t="s">
        <v>1386</v>
      </c>
      <c r="D121" s="662">
        <v>424</v>
      </c>
      <c r="E121" s="658">
        <v>9990</v>
      </c>
      <c r="F121" s="658">
        <f t="shared" si="16"/>
        <v>11788.2</v>
      </c>
      <c r="G121" s="659">
        <f t="shared" si="17"/>
        <v>4998196.8000000007</v>
      </c>
    </row>
    <row r="122" spans="1:7" s="657" customFormat="1" ht="51" customHeight="1" x14ac:dyDescent="0.2">
      <c r="A122" s="668" t="s">
        <v>517</v>
      </c>
      <c r="B122" s="660" t="s">
        <v>984</v>
      </c>
      <c r="C122" s="663" t="s">
        <v>1387</v>
      </c>
      <c r="D122" s="662">
        <v>1380</v>
      </c>
      <c r="E122" s="658">
        <v>3200</v>
      </c>
      <c r="F122" s="658">
        <f t="shared" si="16"/>
        <v>3776</v>
      </c>
      <c r="G122" s="659">
        <f t="shared" si="17"/>
        <v>5210880</v>
      </c>
    </row>
    <row r="123" spans="1:7" s="657" customFormat="1" ht="51" customHeight="1" x14ac:dyDescent="0.2">
      <c r="A123" s="668" t="s">
        <v>518</v>
      </c>
      <c r="B123" s="660" t="s">
        <v>984</v>
      </c>
      <c r="C123" s="663" t="s">
        <v>1388</v>
      </c>
      <c r="D123" s="662">
        <v>1380</v>
      </c>
      <c r="E123" s="658">
        <v>1990</v>
      </c>
      <c r="F123" s="658">
        <f t="shared" si="16"/>
        <v>2348.1999999999998</v>
      </c>
      <c r="G123" s="659">
        <f t="shared" si="17"/>
        <v>3240515.9999999995</v>
      </c>
    </row>
    <row r="124" spans="1:7" s="657" customFormat="1" ht="51" customHeight="1" x14ac:dyDescent="0.2">
      <c r="A124" s="668" t="s">
        <v>519</v>
      </c>
      <c r="B124" s="660" t="s">
        <v>1230</v>
      </c>
      <c r="C124" s="663" t="s">
        <v>1256</v>
      </c>
      <c r="D124" s="662">
        <v>1</v>
      </c>
      <c r="E124" s="658">
        <v>2795</v>
      </c>
      <c r="F124" s="658">
        <f t="shared" si="16"/>
        <v>3298.1</v>
      </c>
      <c r="G124" s="659">
        <f t="shared" si="17"/>
        <v>3298.1</v>
      </c>
    </row>
    <row r="125" spans="1:7" s="657" customFormat="1" ht="51" customHeight="1" x14ac:dyDescent="0.2">
      <c r="A125" s="668" t="s">
        <v>520</v>
      </c>
      <c r="B125" s="660" t="s">
        <v>1230</v>
      </c>
      <c r="C125" s="663" t="s">
        <v>1255</v>
      </c>
      <c r="D125" s="662">
        <v>1</v>
      </c>
      <c r="E125" s="658">
        <v>3300</v>
      </c>
      <c r="F125" s="658">
        <f t="shared" si="16"/>
        <v>3894</v>
      </c>
      <c r="G125" s="659">
        <f t="shared" si="17"/>
        <v>3894</v>
      </c>
    </row>
    <row r="126" spans="1:7" s="657" customFormat="1" ht="51" customHeight="1" x14ac:dyDescent="0.2">
      <c r="A126" s="668" t="s">
        <v>521</v>
      </c>
      <c r="B126" s="660" t="s">
        <v>999</v>
      </c>
      <c r="C126" s="663" t="s">
        <v>1381</v>
      </c>
      <c r="D126" s="662">
        <v>2370</v>
      </c>
      <c r="E126" s="658">
        <v>9650</v>
      </c>
      <c r="F126" s="658">
        <f t="shared" si="16"/>
        <v>11387</v>
      </c>
      <c r="G126" s="659">
        <f t="shared" si="17"/>
        <v>26987190</v>
      </c>
    </row>
    <row r="127" spans="1:7" s="657" customFormat="1" ht="51" customHeight="1" x14ac:dyDescent="0.2">
      <c r="A127" s="668" t="s">
        <v>522</v>
      </c>
      <c r="B127" s="660" t="s">
        <v>999</v>
      </c>
      <c r="C127" s="663" t="s">
        <v>1382</v>
      </c>
      <c r="D127" s="662">
        <v>237</v>
      </c>
      <c r="E127" s="658"/>
      <c r="F127" s="658">
        <f t="shared" si="16"/>
        <v>0</v>
      </c>
      <c r="G127" s="659">
        <f t="shared" si="17"/>
        <v>0</v>
      </c>
    </row>
    <row r="128" spans="1:7" s="657" customFormat="1" ht="67.5" customHeight="1" x14ac:dyDescent="0.2">
      <c r="A128" s="668" t="s">
        <v>523</v>
      </c>
      <c r="B128" s="660" t="s">
        <v>999</v>
      </c>
      <c r="C128" s="663" t="s">
        <v>1383</v>
      </c>
      <c r="D128" s="662">
        <v>721</v>
      </c>
      <c r="E128" s="658">
        <v>5400</v>
      </c>
      <c r="F128" s="658">
        <f t="shared" si="16"/>
        <v>6372</v>
      </c>
      <c r="G128" s="659">
        <f t="shared" si="17"/>
        <v>4594212</v>
      </c>
    </row>
    <row r="129" spans="1:7" s="657" customFormat="1" ht="51" customHeight="1" x14ac:dyDescent="0.2">
      <c r="A129" s="668" t="s">
        <v>524</v>
      </c>
      <c r="B129" s="660" t="s">
        <v>999</v>
      </c>
      <c r="C129" s="661" t="s">
        <v>1145</v>
      </c>
      <c r="D129" s="662">
        <v>490</v>
      </c>
      <c r="E129" s="658">
        <v>38890</v>
      </c>
      <c r="F129" s="658">
        <f t="shared" si="16"/>
        <v>45890.2</v>
      </c>
      <c r="G129" s="659">
        <f t="shared" si="17"/>
        <v>22486198</v>
      </c>
    </row>
    <row r="130" spans="1:7" s="657" customFormat="1" ht="51" customHeight="1" x14ac:dyDescent="0.2">
      <c r="A130" s="668" t="s">
        <v>525</v>
      </c>
      <c r="B130" s="660" t="s">
        <v>1505</v>
      </c>
      <c r="C130" s="661" t="s">
        <v>1111</v>
      </c>
      <c r="D130" s="662">
        <v>2</v>
      </c>
      <c r="E130" s="658">
        <v>450</v>
      </c>
      <c r="F130" s="658">
        <f t="shared" si="16"/>
        <v>531</v>
      </c>
      <c r="G130" s="659">
        <f t="shared" si="17"/>
        <v>1062</v>
      </c>
    </row>
    <row r="131" spans="1:7" s="657" customFormat="1" ht="51" customHeight="1" x14ac:dyDescent="0.2">
      <c r="A131" s="668" t="s">
        <v>526</v>
      </c>
      <c r="B131" s="660" t="s">
        <v>1505</v>
      </c>
      <c r="C131" s="661" t="s">
        <v>1113</v>
      </c>
      <c r="D131" s="662">
        <v>2</v>
      </c>
      <c r="E131" s="658">
        <v>330</v>
      </c>
      <c r="F131" s="658">
        <f t="shared" si="16"/>
        <v>389.4</v>
      </c>
      <c r="G131" s="659">
        <f t="shared" si="17"/>
        <v>778.8</v>
      </c>
    </row>
    <row r="132" spans="1:7" s="657" customFormat="1" ht="51" customHeight="1" x14ac:dyDescent="0.2">
      <c r="A132" s="668" t="s">
        <v>527</v>
      </c>
      <c r="B132" s="660" t="s">
        <v>1505</v>
      </c>
      <c r="C132" s="661" t="s">
        <v>1114</v>
      </c>
      <c r="D132" s="662">
        <v>2</v>
      </c>
      <c r="E132" s="658">
        <v>185.46</v>
      </c>
      <c r="F132" s="658">
        <f t="shared" si="16"/>
        <v>218.84280000000001</v>
      </c>
      <c r="G132" s="659">
        <f t="shared" si="17"/>
        <v>437.68560000000002</v>
      </c>
    </row>
    <row r="133" spans="1:7" s="657" customFormat="1" ht="51" customHeight="1" x14ac:dyDescent="0.2">
      <c r="A133" s="668" t="s">
        <v>528</v>
      </c>
      <c r="B133" s="660" t="s">
        <v>1505</v>
      </c>
      <c r="C133" s="661" t="s">
        <v>1115</v>
      </c>
      <c r="D133" s="662">
        <v>2</v>
      </c>
      <c r="E133" s="658">
        <v>127.1</v>
      </c>
      <c r="F133" s="658">
        <f t="shared" si="16"/>
        <v>149.97799999999998</v>
      </c>
      <c r="G133" s="659">
        <f t="shared" si="17"/>
        <v>299.95599999999996</v>
      </c>
    </row>
    <row r="134" spans="1:7" s="657" customFormat="1" ht="51" customHeight="1" x14ac:dyDescent="0.2">
      <c r="A134" s="668" t="s">
        <v>529</v>
      </c>
      <c r="B134" s="660" t="s">
        <v>1505</v>
      </c>
      <c r="C134" s="661" t="s">
        <v>1116</v>
      </c>
      <c r="D134" s="662">
        <v>2</v>
      </c>
      <c r="E134" s="658">
        <v>52.48</v>
      </c>
      <c r="F134" s="658">
        <f t="shared" si="16"/>
        <v>61.926399999999994</v>
      </c>
      <c r="G134" s="659">
        <f t="shared" si="17"/>
        <v>123.85279999999999</v>
      </c>
    </row>
    <row r="135" spans="1:7" s="657" customFormat="1" ht="51" customHeight="1" x14ac:dyDescent="0.2">
      <c r="A135" s="668" t="s">
        <v>530</v>
      </c>
      <c r="B135" s="660" t="s">
        <v>1505</v>
      </c>
      <c r="C135" s="661" t="s">
        <v>1117</v>
      </c>
      <c r="D135" s="662">
        <v>2</v>
      </c>
      <c r="E135" s="658">
        <v>400</v>
      </c>
      <c r="F135" s="658">
        <f t="shared" si="16"/>
        <v>472</v>
      </c>
      <c r="G135" s="659">
        <f t="shared" si="17"/>
        <v>944</v>
      </c>
    </row>
    <row r="136" spans="1:7" s="657" customFormat="1" ht="51" customHeight="1" x14ac:dyDescent="0.2">
      <c r="A136" s="668" t="s">
        <v>531</v>
      </c>
      <c r="B136" s="660" t="s">
        <v>1505</v>
      </c>
      <c r="C136" s="661" t="s">
        <v>1118</v>
      </c>
      <c r="D136" s="662">
        <v>2</v>
      </c>
      <c r="E136" s="658">
        <v>634.72</v>
      </c>
      <c r="F136" s="658">
        <f t="shared" si="16"/>
        <v>748.96960000000001</v>
      </c>
      <c r="G136" s="659">
        <f t="shared" si="17"/>
        <v>1497.9392</v>
      </c>
    </row>
    <row r="137" spans="1:7" s="657" customFormat="1" ht="51" customHeight="1" x14ac:dyDescent="0.2">
      <c r="A137" s="668" t="s">
        <v>532</v>
      </c>
      <c r="B137" s="660" t="s">
        <v>1505</v>
      </c>
      <c r="C137" s="661" t="s">
        <v>1119</v>
      </c>
      <c r="D137" s="662">
        <v>2</v>
      </c>
      <c r="E137" s="658">
        <v>650.85</v>
      </c>
      <c r="F137" s="658">
        <f t="shared" si="16"/>
        <v>768.00300000000004</v>
      </c>
      <c r="G137" s="659">
        <f t="shared" si="17"/>
        <v>1536.0060000000001</v>
      </c>
    </row>
    <row r="138" spans="1:7" s="657" customFormat="1" ht="51" customHeight="1" x14ac:dyDescent="0.2">
      <c r="A138" s="668" t="s">
        <v>533</v>
      </c>
      <c r="B138" s="660" t="s">
        <v>1505</v>
      </c>
      <c r="C138" s="661" t="s">
        <v>1120</v>
      </c>
      <c r="D138" s="662">
        <v>2</v>
      </c>
      <c r="E138" s="658">
        <v>142.5</v>
      </c>
      <c r="F138" s="658">
        <f t="shared" si="16"/>
        <v>168.15</v>
      </c>
      <c r="G138" s="659">
        <f t="shared" si="17"/>
        <v>336.3</v>
      </c>
    </row>
    <row r="139" spans="1:7" s="657" customFormat="1" ht="51" customHeight="1" x14ac:dyDescent="0.2">
      <c r="A139" s="668" t="s">
        <v>534</v>
      </c>
      <c r="B139" s="660" t="s">
        <v>1505</v>
      </c>
      <c r="C139" s="661" t="s">
        <v>1121</v>
      </c>
      <c r="D139" s="662">
        <v>2</v>
      </c>
      <c r="E139" s="658">
        <v>130.41</v>
      </c>
      <c r="F139" s="658">
        <f t="shared" si="16"/>
        <v>153.88380000000001</v>
      </c>
      <c r="G139" s="659">
        <f t="shared" si="17"/>
        <v>307.76760000000002</v>
      </c>
    </row>
    <row r="140" spans="1:7" s="657" customFormat="1" ht="51" customHeight="1" x14ac:dyDescent="0.2">
      <c r="A140" s="668" t="s">
        <v>535</v>
      </c>
      <c r="B140" s="660" t="s">
        <v>1505</v>
      </c>
      <c r="C140" s="661" t="s">
        <v>1122</v>
      </c>
      <c r="D140" s="662">
        <v>2</v>
      </c>
      <c r="E140" s="658">
        <v>116.25</v>
      </c>
      <c r="F140" s="658">
        <f t="shared" si="16"/>
        <v>137.17500000000001</v>
      </c>
      <c r="G140" s="659">
        <f t="shared" si="17"/>
        <v>274.35000000000002</v>
      </c>
    </row>
    <row r="141" spans="1:7" s="657" customFormat="1" ht="51" customHeight="1" x14ac:dyDescent="0.2">
      <c r="A141" s="668" t="s">
        <v>536</v>
      </c>
      <c r="B141" s="660" t="s">
        <v>1505</v>
      </c>
      <c r="C141" s="661" t="s">
        <v>1128</v>
      </c>
      <c r="D141" s="662">
        <v>1</v>
      </c>
      <c r="E141" s="658">
        <v>650</v>
      </c>
      <c r="F141" s="658">
        <f t="shared" si="16"/>
        <v>767</v>
      </c>
      <c r="G141" s="659">
        <f t="shared" si="17"/>
        <v>767</v>
      </c>
    </row>
    <row r="142" spans="1:7" s="657" customFormat="1" ht="51" customHeight="1" x14ac:dyDescent="0.2">
      <c r="A142" s="668" t="s">
        <v>537</v>
      </c>
      <c r="B142" s="660" t="s">
        <v>1505</v>
      </c>
      <c r="C142" s="661" t="s">
        <v>1123</v>
      </c>
      <c r="D142" s="662">
        <v>2</v>
      </c>
      <c r="E142" s="658">
        <v>470</v>
      </c>
      <c r="F142" s="658">
        <f t="shared" si="16"/>
        <v>554.6</v>
      </c>
      <c r="G142" s="659">
        <f t="shared" si="17"/>
        <v>1109.2</v>
      </c>
    </row>
    <row r="143" spans="1:7" s="657" customFormat="1" ht="51" customHeight="1" x14ac:dyDescent="0.2">
      <c r="A143" s="668" t="s">
        <v>538</v>
      </c>
      <c r="B143" s="660" t="s">
        <v>1505</v>
      </c>
      <c r="C143" s="661" t="s">
        <v>1124</v>
      </c>
      <c r="D143" s="662">
        <v>1</v>
      </c>
      <c r="E143" s="658">
        <v>825.15</v>
      </c>
      <c r="F143" s="658">
        <f t="shared" si="16"/>
        <v>973.67699999999991</v>
      </c>
      <c r="G143" s="659">
        <f t="shared" si="17"/>
        <v>973.67699999999991</v>
      </c>
    </row>
    <row r="144" spans="1:7" s="657" customFormat="1" ht="51" customHeight="1" x14ac:dyDescent="0.2">
      <c r="A144" s="668" t="s">
        <v>539</v>
      </c>
      <c r="B144" s="660" t="s">
        <v>1505</v>
      </c>
      <c r="C144" s="661" t="s">
        <v>1125</v>
      </c>
      <c r="D144" s="662">
        <v>1</v>
      </c>
      <c r="E144" s="658">
        <v>540</v>
      </c>
      <c r="F144" s="658">
        <f t="shared" si="16"/>
        <v>637.20000000000005</v>
      </c>
      <c r="G144" s="659">
        <f t="shared" si="17"/>
        <v>637.20000000000005</v>
      </c>
    </row>
    <row r="145" spans="1:7" s="657" customFormat="1" ht="51" customHeight="1" x14ac:dyDescent="0.2">
      <c r="A145" s="668" t="s">
        <v>540</v>
      </c>
      <c r="B145" s="660" t="s">
        <v>1505</v>
      </c>
      <c r="C145" s="661" t="s">
        <v>1112</v>
      </c>
      <c r="D145" s="662">
        <v>2</v>
      </c>
      <c r="E145" s="658">
        <v>471.56</v>
      </c>
      <c r="F145" s="658">
        <f t="shared" si="16"/>
        <v>556.44079999999997</v>
      </c>
      <c r="G145" s="659">
        <f t="shared" si="17"/>
        <v>1112.8815999999999</v>
      </c>
    </row>
    <row r="146" spans="1:7" s="657" customFormat="1" ht="51" customHeight="1" x14ac:dyDescent="0.2">
      <c r="A146" s="668" t="s">
        <v>541</v>
      </c>
      <c r="B146" s="660" t="s">
        <v>1354</v>
      </c>
      <c r="C146" s="663" t="s">
        <v>1389</v>
      </c>
      <c r="D146" s="662">
        <v>108</v>
      </c>
      <c r="E146" s="658">
        <v>260</v>
      </c>
      <c r="F146" s="658">
        <f t="shared" ref="F146:F199" si="18">E146*0.18+E146</f>
        <v>306.8</v>
      </c>
      <c r="G146" s="659">
        <f t="shared" ref="G146:G199" si="19">F146*D146</f>
        <v>33134.400000000001</v>
      </c>
    </row>
    <row r="147" spans="1:7" s="657" customFormat="1" ht="51" customHeight="1" x14ac:dyDescent="0.2">
      <c r="A147" s="668" t="s">
        <v>542</v>
      </c>
      <c r="B147" s="660" t="s">
        <v>1354</v>
      </c>
      <c r="C147" s="663" t="s">
        <v>1390</v>
      </c>
      <c r="D147" s="662">
        <v>8376</v>
      </c>
      <c r="E147" s="658">
        <v>260</v>
      </c>
      <c r="F147" s="658">
        <f t="shared" si="18"/>
        <v>306.8</v>
      </c>
      <c r="G147" s="659">
        <f t="shared" si="19"/>
        <v>2569756.8000000003</v>
      </c>
    </row>
    <row r="148" spans="1:7" s="657" customFormat="1" ht="51" customHeight="1" x14ac:dyDescent="0.2">
      <c r="A148" s="668" t="s">
        <v>543</v>
      </c>
      <c r="B148" s="660" t="s">
        <v>1354</v>
      </c>
      <c r="C148" s="663" t="s">
        <v>1391</v>
      </c>
      <c r="D148" s="662">
        <v>1176</v>
      </c>
      <c r="E148" s="658">
        <v>260</v>
      </c>
      <c r="F148" s="658">
        <f t="shared" si="18"/>
        <v>306.8</v>
      </c>
      <c r="G148" s="659">
        <f t="shared" si="19"/>
        <v>360796.8</v>
      </c>
    </row>
    <row r="149" spans="1:7" s="657" customFormat="1" ht="51" customHeight="1" x14ac:dyDescent="0.2">
      <c r="A149" s="668" t="s">
        <v>544</v>
      </c>
      <c r="B149" s="660" t="s">
        <v>1354</v>
      </c>
      <c r="C149" s="663" t="s">
        <v>1392</v>
      </c>
      <c r="D149" s="662">
        <v>2160</v>
      </c>
      <c r="E149" s="658">
        <v>260</v>
      </c>
      <c r="F149" s="658">
        <f t="shared" si="18"/>
        <v>306.8</v>
      </c>
      <c r="G149" s="659">
        <f t="shared" si="19"/>
        <v>662688</v>
      </c>
    </row>
    <row r="150" spans="1:7" s="657" customFormat="1" ht="51" customHeight="1" x14ac:dyDescent="0.2">
      <c r="A150" s="668" t="s">
        <v>545</v>
      </c>
      <c r="B150" s="660" t="s">
        <v>1354</v>
      </c>
      <c r="C150" s="663" t="s">
        <v>1393</v>
      </c>
      <c r="D150" s="662">
        <v>4464</v>
      </c>
      <c r="E150" s="658">
        <v>260</v>
      </c>
      <c r="F150" s="658">
        <f t="shared" si="18"/>
        <v>306.8</v>
      </c>
      <c r="G150" s="659">
        <f t="shared" si="19"/>
        <v>1369555.2</v>
      </c>
    </row>
    <row r="151" spans="1:7" s="657" customFormat="1" ht="51" customHeight="1" x14ac:dyDescent="0.2">
      <c r="A151" s="668" t="s">
        <v>546</v>
      </c>
      <c r="B151" s="660" t="s">
        <v>1354</v>
      </c>
      <c r="C151" s="663" t="s">
        <v>1394</v>
      </c>
      <c r="D151" s="662">
        <v>9120</v>
      </c>
      <c r="E151" s="658">
        <v>260</v>
      </c>
      <c r="F151" s="658">
        <f t="shared" si="18"/>
        <v>306.8</v>
      </c>
      <c r="G151" s="659">
        <f t="shared" si="19"/>
        <v>2798016</v>
      </c>
    </row>
    <row r="152" spans="1:7" s="657" customFormat="1" ht="51" customHeight="1" x14ac:dyDescent="0.2">
      <c r="A152" s="668" t="s">
        <v>547</v>
      </c>
      <c r="B152" s="660" t="s">
        <v>1354</v>
      </c>
      <c r="C152" s="663" t="s">
        <v>1395</v>
      </c>
      <c r="D152" s="662">
        <v>2400</v>
      </c>
      <c r="E152" s="658">
        <v>260</v>
      </c>
      <c r="F152" s="658">
        <f t="shared" si="18"/>
        <v>306.8</v>
      </c>
      <c r="G152" s="659">
        <f t="shared" si="19"/>
        <v>736320</v>
      </c>
    </row>
    <row r="153" spans="1:7" s="657" customFormat="1" ht="51" customHeight="1" x14ac:dyDescent="0.2">
      <c r="A153" s="668" t="s">
        <v>548</v>
      </c>
      <c r="B153" s="660" t="s">
        <v>1354</v>
      </c>
      <c r="C153" s="663" t="s">
        <v>1396</v>
      </c>
      <c r="D153" s="662">
        <v>20160</v>
      </c>
      <c r="E153" s="658">
        <v>260</v>
      </c>
      <c r="F153" s="658">
        <f t="shared" si="18"/>
        <v>306.8</v>
      </c>
      <c r="G153" s="659">
        <f t="shared" si="19"/>
        <v>6185088</v>
      </c>
    </row>
    <row r="154" spans="1:7" s="657" customFormat="1" ht="51" customHeight="1" x14ac:dyDescent="0.2">
      <c r="A154" s="668" t="s">
        <v>549</v>
      </c>
      <c r="B154" s="660" t="s">
        <v>1354</v>
      </c>
      <c r="C154" s="663" t="s">
        <v>1397</v>
      </c>
      <c r="D154" s="662">
        <v>16920</v>
      </c>
      <c r="E154" s="658">
        <v>260</v>
      </c>
      <c r="F154" s="658">
        <f t="shared" si="18"/>
        <v>306.8</v>
      </c>
      <c r="G154" s="659">
        <f t="shared" si="19"/>
        <v>5191056</v>
      </c>
    </row>
    <row r="155" spans="1:7" s="657" customFormat="1" ht="51" customHeight="1" x14ac:dyDescent="0.2">
      <c r="A155" s="668" t="s">
        <v>550</v>
      </c>
      <c r="B155" s="660" t="s">
        <v>1354</v>
      </c>
      <c r="C155" s="663" t="s">
        <v>1398</v>
      </c>
      <c r="D155" s="662">
        <v>1200</v>
      </c>
      <c r="E155" s="658">
        <v>260</v>
      </c>
      <c r="F155" s="658">
        <f t="shared" si="18"/>
        <v>306.8</v>
      </c>
      <c r="G155" s="659">
        <f t="shared" si="19"/>
        <v>368160</v>
      </c>
    </row>
    <row r="156" spans="1:7" s="657" customFormat="1" ht="51" customHeight="1" x14ac:dyDescent="0.2">
      <c r="A156" s="668" t="s">
        <v>551</v>
      </c>
      <c r="B156" s="660" t="s">
        <v>1354</v>
      </c>
      <c r="C156" s="663" t="s">
        <v>1399</v>
      </c>
      <c r="D156" s="662">
        <v>1776</v>
      </c>
      <c r="E156" s="658">
        <v>260</v>
      </c>
      <c r="F156" s="658">
        <f t="shared" si="18"/>
        <v>306.8</v>
      </c>
      <c r="G156" s="659">
        <f t="shared" si="19"/>
        <v>544876.80000000005</v>
      </c>
    </row>
    <row r="157" spans="1:7" s="657" customFormat="1" ht="51" customHeight="1" x14ac:dyDescent="0.2">
      <c r="A157" s="668" t="s">
        <v>552</v>
      </c>
      <c r="B157" s="660" t="s">
        <v>1354</v>
      </c>
      <c r="C157" s="663" t="s">
        <v>1400</v>
      </c>
      <c r="D157" s="662">
        <v>6024</v>
      </c>
      <c r="E157" s="658">
        <v>260</v>
      </c>
      <c r="F157" s="658">
        <f t="shared" si="18"/>
        <v>306.8</v>
      </c>
      <c r="G157" s="659">
        <f t="shared" si="19"/>
        <v>1848163.2</v>
      </c>
    </row>
    <row r="158" spans="1:7" s="657" customFormat="1" ht="51" customHeight="1" x14ac:dyDescent="0.2">
      <c r="A158" s="668" t="s">
        <v>553</v>
      </c>
      <c r="B158" s="660" t="s">
        <v>1354</v>
      </c>
      <c r="C158" s="663" t="s">
        <v>1401</v>
      </c>
      <c r="D158" s="662">
        <v>3072</v>
      </c>
      <c r="E158" s="658">
        <v>260</v>
      </c>
      <c r="F158" s="658">
        <f t="shared" si="18"/>
        <v>306.8</v>
      </c>
      <c r="G158" s="659">
        <f t="shared" si="19"/>
        <v>942489.60000000009</v>
      </c>
    </row>
    <row r="159" spans="1:7" s="657" customFormat="1" ht="51" customHeight="1" x14ac:dyDescent="0.2">
      <c r="A159" s="668" t="s">
        <v>554</v>
      </c>
      <c r="B159" s="660" t="s">
        <v>1235</v>
      </c>
      <c r="C159" s="663" t="s">
        <v>258</v>
      </c>
      <c r="D159" s="662">
        <v>124</v>
      </c>
      <c r="E159" s="658">
        <v>4000</v>
      </c>
      <c r="F159" s="658">
        <f t="shared" si="18"/>
        <v>4720</v>
      </c>
      <c r="G159" s="659">
        <f t="shared" si="19"/>
        <v>585280</v>
      </c>
    </row>
    <row r="160" spans="1:7" s="657" customFormat="1" ht="51" customHeight="1" x14ac:dyDescent="0.2">
      <c r="A160" s="668" t="s">
        <v>555</v>
      </c>
      <c r="B160" s="660" t="s">
        <v>1311</v>
      </c>
      <c r="C160" s="663" t="s">
        <v>307</v>
      </c>
      <c r="D160" s="662">
        <v>1</v>
      </c>
      <c r="E160" s="658">
        <v>4405</v>
      </c>
      <c r="F160" s="658">
        <f t="shared" si="18"/>
        <v>5197.8999999999996</v>
      </c>
      <c r="G160" s="659">
        <f t="shared" si="19"/>
        <v>5197.8999999999996</v>
      </c>
    </row>
    <row r="161" spans="1:7" s="657" customFormat="1" ht="51" customHeight="1" x14ac:dyDescent="0.2">
      <c r="A161" s="668" t="s">
        <v>556</v>
      </c>
      <c r="B161" s="660" t="s">
        <v>1311</v>
      </c>
      <c r="C161" s="663" t="s">
        <v>308</v>
      </c>
      <c r="D161" s="662">
        <v>2</v>
      </c>
      <c r="E161" s="658">
        <v>58480</v>
      </c>
      <c r="F161" s="658">
        <f t="shared" si="18"/>
        <v>69006.399999999994</v>
      </c>
      <c r="G161" s="659">
        <f t="shared" si="19"/>
        <v>138012.79999999999</v>
      </c>
    </row>
    <row r="162" spans="1:7" s="657" customFormat="1" ht="51" customHeight="1" x14ac:dyDescent="0.2">
      <c r="A162" s="668" t="s">
        <v>557</v>
      </c>
      <c r="B162" s="660" t="s">
        <v>1638</v>
      </c>
      <c r="C162" s="663" t="s">
        <v>1589</v>
      </c>
      <c r="D162" s="662">
        <v>50</v>
      </c>
      <c r="E162" s="658">
        <v>207</v>
      </c>
      <c r="F162" s="658">
        <f t="shared" si="18"/>
        <v>244.26</v>
      </c>
      <c r="G162" s="659">
        <f t="shared" si="19"/>
        <v>12213</v>
      </c>
    </row>
    <row r="163" spans="1:7" s="657" customFormat="1" ht="51" customHeight="1" x14ac:dyDescent="0.2">
      <c r="A163" s="668" t="s">
        <v>558</v>
      </c>
      <c r="B163" s="660" t="s">
        <v>1311</v>
      </c>
      <c r="C163" s="663" t="s">
        <v>311</v>
      </c>
      <c r="D163" s="662">
        <v>1</v>
      </c>
      <c r="E163" s="658">
        <v>236490</v>
      </c>
      <c r="F163" s="658">
        <f t="shared" si="18"/>
        <v>279058.2</v>
      </c>
      <c r="G163" s="659">
        <f t="shared" si="19"/>
        <v>279058.2</v>
      </c>
    </row>
    <row r="164" spans="1:7" s="657" customFormat="1" ht="51" customHeight="1" x14ac:dyDescent="0.2">
      <c r="A164" s="668" t="s">
        <v>559</v>
      </c>
      <c r="B164" s="660" t="s">
        <v>1311</v>
      </c>
      <c r="C164" s="663" t="s">
        <v>313</v>
      </c>
      <c r="D164" s="662">
        <v>100</v>
      </c>
      <c r="E164" s="658">
        <v>160</v>
      </c>
      <c r="F164" s="658">
        <f t="shared" si="18"/>
        <v>188.8</v>
      </c>
      <c r="G164" s="659">
        <f t="shared" si="19"/>
        <v>18880</v>
      </c>
    </row>
    <row r="165" spans="1:7" s="657" customFormat="1" ht="51" customHeight="1" x14ac:dyDescent="0.2">
      <c r="A165" s="668" t="s">
        <v>560</v>
      </c>
      <c r="B165" s="660" t="s">
        <v>1506</v>
      </c>
      <c r="C165" s="663" t="s">
        <v>1659</v>
      </c>
      <c r="D165" s="662">
        <v>1</v>
      </c>
      <c r="E165" s="658">
        <v>5084.75</v>
      </c>
      <c r="F165" s="658">
        <f t="shared" si="18"/>
        <v>6000.0050000000001</v>
      </c>
      <c r="G165" s="659">
        <f t="shared" si="19"/>
        <v>6000.0050000000001</v>
      </c>
    </row>
    <row r="166" spans="1:7" s="657" customFormat="1" ht="51" customHeight="1" x14ac:dyDescent="0.2">
      <c r="A166" s="668" t="s">
        <v>561</v>
      </c>
      <c r="B166" s="660" t="s">
        <v>1506</v>
      </c>
      <c r="C166" s="663" t="s">
        <v>1459</v>
      </c>
      <c r="D166" s="662">
        <v>150</v>
      </c>
      <c r="E166" s="658">
        <v>279.66000000000003</v>
      </c>
      <c r="F166" s="658">
        <f t="shared" si="18"/>
        <v>329.99880000000002</v>
      </c>
      <c r="G166" s="659">
        <f t="shared" si="19"/>
        <v>49499.82</v>
      </c>
    </row>
    <row r="167" spans="1:7" s="657" customFormat="1" ht="51" customHeight="1" x14ac:dyDescent="0.2">
      <c r="A167" s="668" t="s">
        <v>562</v>
      </c>
      <c r="B167" s="660" t="s">
        <v>1649</v>
      </c>
      <c r="C167" s="663" t="s">
        <v>1655</v>
      </c>
      <c r="D167" s="662">
        <v>20</v>
      </c>
      <c r="E167" s="658">
        <v>16500</v>
      </c>
      <c r="F167" s="658">
        <f t="shared" si="18"/>
        <v>19470</v>
      </c>
      <c r="G167" s="659">
        <f t="shared" si="19"/>
        <v>389400</v>
      </c>
    </row>
    <row r="168" spans="1:7" s="657" customFormat="1" ht="51" customHeight="1" x14ac:dyDescent="0.2">
      <c r="A168" s="668" t="s">
        <v>563</v>
      </c>
      <c r="B168" s="660" t="s">
        <v>1649</v>
      </c>
      <c r="C168" s="663" t="s">
        <v>1003</v>
      </c>
      <c r="D168" s="662">
        <v>20</v>
      </c>
      <c r="E168" s="658">
        <v>12000</v>
      </c>
      <c r="F168" s="658">
        <f t="shared" si="18"/>
        <v>14160</v>
      </c>
      <c r="G168" s="659">
        <f t="shared" si="19"/>
        <v>283200</v>
      </c>
    </row>
    <row r="169" spans="1:7" s="657" customFormat="1" ht="51" customHeight="1" x14ac:dyDescent="0.2">
      <c r="A169" s="668" t="s">
        <v>564</v>
      </c>
      <c r="B169" s="660" t="s">
        <v>1649</v>
      </c>
      <c r="C169" s="663" t="s">
        <v>1004</v>
      </c>
      <c r="D169" s="662">
        <v>1887</v>
      </c>
      <c r="E169" s="658">
        <v>350</v>
      </c>
      <c r="F169" s="658">
        <f t="shared" si="18"/>
        <v>413</v>
      </c>
      <c r="G169" s="659">
        <f t="shared" si="19"/>
        <v>779331</v>
      </c>
    </row>
    <row r="170" spans="1:7" s="657" customFormat="1" ht="51" customHeight="1" x14ac:dyDescent="0.2">
      <c r="A170" s="668" t="s">
        <v>565</v>
      </c>
      <c r="B170" s="660" t="s">
        <v>1649</v>
      </c>
      <c r="C170" s="663" t="s">
        <v>1656</v>
      </c>
      <c r="D170" s="662">
        <v>704</v>
      </c>
      <c r="E170" s="658">
        <v>11600</v>
      </c>
      <c r="F170" s="658">
        <f t="shared" si="18"/>
        <v>13688</v>
      </c>
      <c r="G170" s="659">
        <f t="shared" si="19"/>
        <v>9636352</v>
      </c>
    </row>
    <row r="171" spans="1:7" s="657" customFormat="1" ht="51" customHeight="1" x14ac:dyDescent="0.2">
      <c r="A171" s="668" t="s">
        <v>566</v>
      </c>
      <c r="B171" s="660" t="s">
        <v>1361</v>
      </c>
      <c r="C171" s="663" t="s">
        <v>1244</v>
      </c>
      <c r="D171" s="662">
        <v>266</v>
      </c>
      <c r="E171" s="658">
        <v>200</v>
      </c>
      <c r="F171" s="658">
        <f t="shared" si="18"/>
        <v>236</v>
      </c>
      <c r="G171" s="659">
        <f t="shared" si="19"/>
        <v>62776</v>
      </c>
    </row>
    <row r="172" spans="1:7" s="657" customFormat="1" ht="51" customHeight="1" x14ac:dyDescent="0.2">
      <c r="A172" s="668" t="s">
        <v>567</v>
      </c>
      <c r="B172" s="660" t="s">
        <v>1361</v>
      </c>
      <c r="C172" s="663" t="s">
        <v>1245</v>
      </c>
      <c r="D172" s="662">
        <v>466</v>
      </c>
      <c r="E172" s="658">
        <v>200</v>
      </c>
      <c r="F172" s="658">
        <f t="shared" si="18"/>
        <v>236</v>
      </c>
      <c r="G172" s="659">
        <f t="shared" si="19"/>
        <v>109976</v>
      </c>
    </row>
    <row r="173" spans="1:7" s="657" customFormat="1" ht="51" customHeight="1" x14ac:dyDescent="0.2">
      <c r="A173" s="668" t="s">
        <v>568</v>
      </c>
      <c r="B173" s="660" t="s">
        <v>1361</v>
      </c>
      <c r="C173" s="663" t="s">
        <v>1246</v>
      </c>
      <c r="D173" s="662">
        <v>24</v>
      </c>
      <c r="E173" s="658">
        <v>200</v>
      </c>
      <c r="F173" s="658">
        <f t="shared" si="18"/>
        <v>236</v>
      </c>
      <c r="G173" s="659">
        <f t="shared" si="19"/>
        <v>5664</v>
      </c>
    </row>
    <row r="174" spans="1:7" s="657" customFormat="1" ht="51" customHeight="1" x14ac:dyDescent="0.2">
      <c r="A174" s="668" t="s">
        <v>569</v>
      </c>
      <c r="B174" s="660" t="s">
        <v>1361</v>
      </c>
      <c r="C174" s="663" t="s">
        <v>1247</v>
      </c>
      <c r="D174" s="662">
        <v>16</v>
      </c>
      <c r="E174" s="658">
        <v>200</v>
      </c>
      <c r="F174" s="658">
        <f t="shared" si="18"/>
        <v>236</v>
      </c>
      <c r="G174" s="659">
        <f t="shared" si="19"/>
        <v>3776</v>
      </c>
    </row>
    <row r="175" spans="1:7" s="657" customFormat="1" ht="51" customHeight="1" x14ac:dyDescent="0.2">
      <c r="A175" s="668" t="s">
        <v>570</v>
      </c>
      <c r="B175" s="660" t="s">
        <v>1361</v>
      </c>
      <c r="C175" s="663" t="s">
        <v>1248</v>
      </c>
      <c r="D175" s="662">
        <v>4500</v>
      </c>
      <c r="E175" s="658">
        <v>70</v>
      </c>
      <c r="F175" s="658">
        <f t="shared" si="18"/>
        <v>82.6</v>
      </c>
      <c r="G175" s="659">
        <f t="shared" si="19"/>
        <v>371700</v>
      </c>
    </row>
    <row r="176" spans="1:7" s="657" customFormat="1" ht="51" customHeight="1" x14ac:dyDescent="0.2">
      <c r="A176" s="668" t="s">
        <v>571</v>
      </c>
      <c r="B176" s="660" t="s">
        <v>1361</v>
      </c>
      <c r="C176" s="663" t="s">
        <v>1249</v>
      </c>
      <c r="D176" s="662">
        <v>4050</v>
      </c>
      <c r="E176" s="658">
        <v>70</v>
      </c>
      <c r="F176" s="658">
        <f t="shared" si="18"/>
        <v>82.6</v>
      </c>
      <c r="G176" s="659">
        <f t="shared" si="19"/>
        <v>334530</v>
      </c>
    </row>
    <row r="177" spans="1:7" s="657" customFormat="1" ht="26.25" customHeight="1" x14ac:dyDescent="0.2">
      <c r="A177" s="668" t="s">
        <v>572</v>
      </c>
      <c r="B177" s="660" t="s">
        <v>1361</v>
      </c>
      <c r="C177" s="663" t="s">
        <v>1250</v>
      </c>
      <c r="D177" s="662">
        <v>11700</v>
      </c>
      <c r="E177" s="658">
        <v>70</v>
      </c>
      <c r="F177" s="658">
        <f t="shared" si="18"/>
        <v>82.6</v>
      </c>
      <c r="G177" s="659">
        <f t="shared" si="19"/>
        <v>966419.99999999988</v>
      </c>
    </row>
    <row r="178" spans="1:7" s="657" customFormat="1" ht="26.25" customHeight="1" x14ac:dyDescent="0.2">
      <c r="A178" s="668" t="s">
        <v>573</v>
      </c>
      <c r="B178" s="660" t="s">
        <v>1361</v>
      </c>
      <c r="C178" s="663" t="s">
        <v>1251</v>
      </c>
      <c r="D178" s="662">
        <v>13950</v>
      </c>
      <c r="E178" s="658">
        <v>70</v>
      </c>
      <c r="F178" s="658">
        <f t="shared" si="18"/>
        <v>82.6</v>
      </c>
      <c r="G178" s="659">
        <f t="shared" si="19"/>
        <v>1152270</v>
      </c>
    </row>
    <row r="179" spans="1:7" s="657" customFormat="1" ht="26.25" customHeight="1" x14ac:dyDescent="0.2">
      <c r="A179" s="668" t="s">
        <v>574</v>
      </c>
      <c r="B179" s="660" t="s">
        <v>1361</v>
      </c>
      <c r="C179" s="663" t="s">
        <v>1252</v>
      </c>
      <c r="D179" s="662">
        <v>6912</v>
      </c>
      <c r="E179" s="658">
        <v>70</v>
      </c>
      <c r="F179" s="658">
        <f t="shared" si="18"/>
        <v>82.6</v>
      </c>
      <c r="G179" s="659">
        <f t="shared" si="19"/>
        <v>570931.19999999995</v>
      </c>
    </row>
    <row r="180" spans="1:7" s="657" customFormat="1" ht="26.25" customHeight="1" x14ac:dyDescent="0.2">
      <c r="A180" s="668" t="s">
        <v>575</v>
      </c>
      <c r="B180" s="660" t="s">
        <v>1361</v>
      </c>
      <c r="C180" s="663" t="s">
        <v>1254</v>
      </c>
      <c r="D180" s="662">
        <v>9450</v>
      </c>
      <c r="E180" s="658">
        <v>70</v>
      </c>
      <c r="F180" s="658">
        <f t="shared" si="18"/>
        <v>82.6</v>
      </c>
      <c r="G180" s="659">
        <f t="shared" si="19"/>
        <v>780570</v>
      </c>
    </row>
    <row r="181" spans="1:7" s="657" customFormat="1" ht="26.25" customHeight="1" x14ac:dyDescent="0.2">
      <c r="A181" s="668" t="s">
        <v>576</v>
      </c>
      <c r="B181" s="660" t="s">
        <v>1361</v>
      </c>
      <c r="C181" s="663" t="s">
        <v>1253</v>
      </c>
      <c r="D181" s="662">
        <v>3600</v>
      </c>
      <c r="E181" s="658">
        <v>70</v>
      </c>
      <c r="F181" s="658">
        <f t="shared" si="18"/>
        <v>82.6</v>
      </c>
      <c r="G181" s="659">
        <f t="shared" si="19"/>
        <v>297360</v>
      </c>
    </row>
    <row r="182" spans="1:7" s="657" customFormat="1" ht="26.25" customHeight="1" x14ac:dyDescent="0.2">
      <c r="A182" s="668" t="s">
        <v>577</v>
      </c>
      <c r="B182" s="660" t="s">
        <v>1238</v>
      </c>
      <c r="C182" s="663" t="s">
        <v>893</v>
      </c>
      <c r="D182" s="662">
        <v>37</v>
      </c>
      <c r="E182" s="658">
        <v>4000</v>
      </c>
      <c r="F182" s="658">
        <f t="shared" si="18"/>
        <v>4720</v>
      </c>
      <c r="G182" s="659">
        <f t="shared" si="19"/>
        <v>174640</v>
      </c>
    </row>
    <row r="183" spans="1:7" s="657" customFormat="1" ht="26.25" customHeight="1" x14ac:dyDescent="0.2">
      <c r="A183" s="668" t="s">
        <v>578</v>
      </c>
      <c r="B183" s="660" t="s">
        <v>1238</v>
      </c>
      <c r="C183" s="663" t="s">
        <v>892</v>
      </c>
      <c r="D183" s="662">
        <v>60</v>
      </c>
      <c r="E183" s="658">
        <v>1200</v>
      </c>
      <c r="F183" s="658">
        <f t="shared" si="18"/>
        <v>1416</v>
      </c>
      <c r="G183" s="659">
        <f t="shared" si="19"/>
        <v>84960</v>
      </c>
    </row>
    <row r="184" spans="1:7" s="657" customFormat="1" ht="26.25" customHeight="1" x14ac:dyDescent="0.2">
      <c r="A184" s="668" t="s">
        <v>579</v>
      </c>
      <c r="B184" s="660" t="s">
        <v>1649</v>
      </c>
      <c r="C184" s="665" t="s">
        <v>291</v>
      </c>
      <c r="D184" s="666">
        <v>2000</v>
      </c>
      <c r="E184" s="658">
        <v>67</v>
      </c>
      <c r="F184" s="658">
        <f t="shared" si="18"/>
        <v>79.06</v>
      </c>
      <c r="G184" s="659">
        <f t="shared" si="19"/>
        <v>158120</v>
      </c>
    </row>
    <row r="185" spans="1:7" s="657" customFormat="1" ht="26.25" customHeight="1" x14ac:dyDescent="0.2">
      <c r="A185" s="668" t="s">
        <v>580</v>
      </c>
      <c r="B185" s="660" t="s">
        <v>1649</v>
      </c>
      <c r="C185" s="665" t="s">
        <v>293</v>
      </c>
      <c r="D185" s="666">
        <v>720</v>
      </c>
      <c r="E185" s="658">
        <v>300</v>
      </c>
      <c r="F185" s="658">
        <f t="shared" si="18"/>
        <v>354</v>
      </c>
      <c r="G185" s="659">
        <f t="shared" si="19"/>
        <v>254880</v>
      </c>
    </row>
    <row r="186" spans="1:7" s="657" customFormat="1" ht="26.25" customHeight="1" x14ac:dyDescent="0.2">
      <c r="A186" s="668" t="s">
        <v>581</v>
      </c>
      <c r="B186" s="660" t="s">
        <v>1649</v>
      </c>
      <c r="C186" s="665" t="s">
        <v>206</v>
      </c>
      <c r="D186" s="666">
        <v>220</v>
      </c>
      <c r="E186" s="658">
        <v>34.200000000000003</v>
      </c>
      <c r="F186" s="658">
        <f t="shared" si="18"/>
        <v>40.356000000000002</v>
      </c>
      <c r="G186" s="659">
        <f t="shared" si="19"/>
        <v>8878.32</v>
      </c>
    </row>
    <row r="187" spans="1:7" s="657" customFormat="1" ht="26.25" customHeight="1" x14ac:dyDescent="0.2">
      <c r="A187" s="668" t="s">
        <v>582</v>
      </c>
      <c r="B187" s="660" t="s">
        <v>1649</v>
      </c>
      <c r="C187" s="665" t="s">
        <v>208</v>
      </c>
      <c r="D187" s="666">
        <v>100</v>
      </c>
      <c r="E187" s="658">
        <v>23.54</v>
      </c>
      <c r="F187" s="658">
        <f t="shared" si="18"/>
        <v>27.777200000000001</v>
      </c>
      <c r="G187" s="659">
        <f t="shared" si="19"/>
        <v>2777.7200000000003</v>
      </c>
    </row>
    <row r="188" spans="1:7" s="657" customFormat="1" ht="26.25" customHeight="1" x14ac:dyDescent="0.2">
      <c r="A188" s="668" t="s">
        <v>583</v>
      </c>
      <c r="B188" s="660" t="s">
        <v>1649</v>
      </c>
      <c r="C188" s="665" t="s">
        <v>230</v>
      </c>
      <c r="D188" s="666">
        <v>120</v>
      </c>
      <c r="E188" s="658">
        <v>2500</v>
      </c>
      <c r="F188" s="658">
        <f t="shared" si="18"/>
        <v>2950</v>
      </c>
      <c r="G188" s="659">
        <f t="shared" si="19"/>
        <v>354000</v>
      </c>
    </row>
    <row r="189" spans="1:7" s="657" customFormat="1" ht="30" customHeight="1" x14ac:dyDescent="0.2">
      <c r="A189" s="668" t="s">
        <v>584</v>
      </c>
      <c r="B189" s="660" t="s">
        <v>1649</v>
      </c>
      <c r="C189" s="665" t="s">
        <v>232</v>
      </c>
      <c r="D189" s="666">
        <v>280</v>
      </c>
      <c r="E189" s="658">
        <v>600</v>
      </c>
      <c r="F189" s="658">
        <f t="shared" si="18"/>
        <v>708</v>
      </c>
      <c r="G189" s="659">
        <f t="shared" si="19"/>
        <v>198240</v>
      </c>
    </row>
    <row r="190" spans="1:7" s="657" customFormat="1" ht="30" customHeight="1" x14ac:dyDescent="0.2">
      <c r="A190" s="668" t="s">
        <v>585</v>
      </c>
      <c r="B190" s="660" t="s">
        <v>1649</v>
      </c>
      <c r="C190" s="665" t="s">
        <v>236</v>
      </c>
      <c r="D190" s="666">
        <v>261</v>
      </c>
      <c r="E190" s="658">
        <v>360</v>
      </c>
      <c r="F190" s="658">
        <f t="shared" si="18"/>
        <v>424.8</v>
      </c>
      <c r="G190" s="659">
        <f t="shared" si="19"/>
        <v>110872.8</v>
      </c>
    </row>
    <row r="191" spans="1:7" s="657" customFormat="1" ht="30" customHeight="1" x14ac:dyDescent="0.2">
      <c r="A191" s="668" t="s">
        <v>586</v>
      </c>
      <c r="B191" s="660" t="s">
        <v>1649</v>
      </c>
      <c r="C191" s="665" t="s">
        <v>242</v>
      </c>
      <c r="D191" s="666">
        <v>68</v>
      </c>
      <c r="E191" s="658">
        <v>9300</v>
      </c>
      <c r="F191" s="658">
        <f t="shared" si="18"/>
        <v>10974</v>
      </c>
      <c r="G191" s="659">
        <f t="shared" si="19"/>
        <v>746232</v>
      </c>
    </row>
    <row r="192" spans="1:7" s="657" customFormat="1" ht="30" customHeight="1" x14ac:dyDescent="0.2">
      <c r="A192" s="668" t="s">
        <v>587</v>
      </c>
      <c r="B192" s="660" t="s">
        <v>1649</v>
      </c>
      <c r="C192" s="665" t="s">
        <v>248</v>
      </c>
      <c r="D192" s="666">
        <v>1000</v>
      </c>
      <c r="E192" s="658">
        <v>4290</v>
      </c>
      <c r="F192" s="658">
        <f t="shared" si="18"/>
        <v>5062.2</v>
      </c>
      <c r="G192" s="659">
        <f t="shared" si="19"/>
        <v>5062200</v>
      </c>
    </row>
    <row r="193" spans="1:7" s="657" customFormat="1" ht="30" customHeight="1" x14ac:dyDescent="0.2">
      <c r="A193" s="668" t="s">
        <v>588</v>
      </c>
      <c r="B193" s="660" t="s">
        <v>1490</v>
      </c>
      <c r="C193" s="665" t="s">
        <v>252</v>
      </c>
      <c r="D193" s="666">
        <v>150</v>
      </c>
      <c r="E193" s="658">
        <v>700</v>
      </c>
      <c r="F193" s="658">
        <f t="shared" si="18"/>
        <v>826</v>
      </c>
      <c r="G193" s="659">
        <f t="shared" si="19"/>
        <v>123900</v>
      </c>
    </row>
    <row r="194" spans="1:7" s="657" customFormat="1" ht="30" customHeight="1" x14ac:dyDescent="0.2">
      <c r="A194" s="668" t="s">
        <v>589</v>
      </c>
      <c r="B194" s="660" t="s">
        <v>1649</v>
      </c>
      <c r="C194" s="665" t="s">
        <v>1556</v>
      </c>
      <c r="D194" s="666">
        <v>5</v>
      </c>
      <c r="E194" s="658">
        <v>100</v>
      </c>
      <c r="F194" s="658">
        <f t="shared" si="18"/>
        <v>118</v>
      </c>
      <c r="G194" s="659">
        <f t="shared" si="19"/>
        <v>590</v>
      </c>
    </row>
    <row r="195" spans="1:7" s="657" customFormat="1" ht="34.5" customHeight="1" x14ac:dyDescent="0.2">
      <c r="A195" s="668" t="s">
        <v>590</v>
      </c>
      <c r="B195" s="660" t="s">
        <v>1649</v>
      </c>
      <c r="C195" s="665" t="s">
        <v>330</v>
      </c>
      <c r="D195" s="666">
        <v>422</v>
      </c>
      <c r="E195" s="658">
        <v>70</v>
      </c>
      <c r="F195" s="658">
        <f t="shared" si="18"/>
        <v>82.6</v>
      </c>
      <c r="G195" s="659">
        <f t="shared" si="19"/>
        <v>34857.199999999997</v>
      </c>
    </row>
    <row r="196" spans="1:7" s="657" customFormat="1" ht="34.5" customHeight="1" x14ac:dyDescent="0.2">
      <c r="A196" s="668" t="s">
        <v>1077</v>
      </c>
      <c r="B196" s="660" t="s">
        <v>1649</v>
      </c>
      <c r="C196" s="665" t="s">
        <v>1557</v>
      </c>
      <c r="D196" s="666">
        <v>6</v>
      </c>
      <c r="E196" s="658">
        <v>40</v>
      </c>
      <c r="F196" s="658">
        <f t="shared" si="18"/>
        <v>47.2</v>
      </c>
      <c r="G196" s="659">
        <f t="shared" si="19"/>
        <v>283.20000000000005</v>
      </c>
    </row>
    <row r="197" spans="1:7" s="657" customFormat="1" ht="34.5" customHeight="1" x14ac:dyDescent="0.2">
      <c r="A197" s="668" t="s">
        <v>1078</v>
      </c>
      <c r="B197" s="660" t="s">
        <v>1649</v>
      </c>
      <c r="C197" s="665" t="s">
        <v>323</v>
      </c>
      <c r="D197" s="666">
        <v>34</v>
      </c>
      <c r="E197" s="658">
        <v>100</v>
      </c>
      <c r="F197" s="658">
        <f t="shared" si="18"/>
        <v>118</v>
      </c>
      <c r="G197" s="659">
        <f t="shared" si="19"/>
        <v>4012</v>
      </c>
    </row>
    <row r="198" spans="1:7" s="657" customFormat="1" ht="34.5" customHeight="1" x14ac:dyDescent="0.2">
      <c r="A198" s="668" t="s">
        <v>1079</v>
      </c>
      <c r="B198" s="660" t="s">
        <v>1649</v>
      </c>
      <c r="C198" s="665" t="s">
        <v>1558</v>
      </c>
      <c r="D198" s="666">
        <v>3746</v>
      </c>
      <c r="E198" s="658">
        <v>20</v>
      </c>
      <c r="F198" s="658">
        <f t="shared" si="18"/>
        <v>23.6</v>
      </c>
      <c r="G198" s="659">
        <f t="shared" si="19"/>
        <v>88405.6</v>
      </c>
    </row>
    <row r="199" spans="1:7" s="657" customFormat="1" ht="34.5" customHeight="1" x14ac:dyDescent="0.2">
      <c r="A199" s="668" t="s">
        <v>1080</v>
      </c>
      <c r="B199" s="660" t="s">
        <v>1649</v>
      </c>
      <c r="C199" s="665" t="s">
        <v>1559</v>
      </c>
      <c r="D199" s="666">
        <v>2990</v>
      </c>
      <c r="E199" s="658">
        <v>40</v>
      </c>
      <c r="F199" s="658">
        <f t="shared" si="18"/>
        <v>47.2</v>
      </c>
      <c r="G199" s="659">
        <f t="shared" si="19"/>
        <v>141128</v>
      </c>
    </row>
    <row r="200" spans="1:7" s="657" customFormat="1" ht="34.5" customHeight="1" x14ac:dyDescent="0.2">
      <c r="A200" s="668" t="s">
        <v>1081</v>
      </c>
      <c r="B200" s="660" t="s">
        <v>1649</v>
      </c>
      <c r="C200" s="665" t="s">
        <v>1560</v>
      </c>
      <c r="D200" s="666">
        <v>11</v>
      </c>
      <c r="E200" s="658">
        <v>80</v>
      </c>
      <c r="F200" s="658">
        <f t="shared" ref="F200:F229" si="20">E200*0.18+E200</f>
        <v>94.4</v>
      </c>
      <c r="G200" s="659">
        <f t="shared" ref="G200:G229" si="21">F200*D200</f>
        <v>1038.4000000000001</v>
      </c>
    </row>
    <row r="201" spans="1:7" s="657" customFormat="1" ht="34.5" customHeight="1" x14ac:dyDescent="0.2">
      <c r="A201" s="668" t="s">
        <v>1082</v>
      </c>
      <c r="B201" s="660" t="s">
        <v>1649</v>
      </c>
      <c r="C201" s="665" t="s">
        <v>1561</v>
      </c>
      <c r="D201" s="666">
        <v>47</v>
      </c>
      <c r="E201" s="658">
        <v>50</v>
      </c>
      <c r="F201" s="658">
        <f t="shared" si="20"/>
        <v>59</v>
      </c>
      <c r="G201" s="659">
        <f t="shared" si="21"/>
        <v>2773</v>
      </c>
    </row>
    <row r="202" spans="1:7" s="657" customFormat="1" ht="34.5" customHeight="1" x14ac:dyDescent="0.2">
      <c r="A202" s="668" t="s">
        <v>1129</v>
      </c>
      <c r="B202" s="660" t="s">
        <v>1649</v>
      </c>
      <c r="C202" s="665" t="s">
        <v>1562</v>
      </c>
      <c r="D202" s="666">
        <v>4044</v>
      </c>
      <c r="E202" s="658">
        <v>30</v>
      </c>
      <c r="F202" s="658">
        <f t="shared" si="20"/>
        <v>35.4</v>
      </c>
      <c r="G202" s="659">
        <f t="shared" si="21"/>
        <v>143157.6</v>
      </c>
    </row>
    <row r="203" spans="1:7" s="657" customFormat="1" ht="34.5" customHeight="1" x14ac:dyDescent="0.2">
      <c r="A203" s="668" t="s">
        <v>1130</v>
      </c>
      <c r="B203" s="660" t="s">
        <v>1649</v>
      </c>
      <c r="C203" s="665" t="s">
        <v>1563</v>
      </c>
      <c r="D203" s="666">
        <v>26</v>
      </c>
      <c r="E203" s="658">
        <v>60</v>
      </c>
      <c r="F203" s="658">
        <f t="shared" si="20"/>
        <v>70.8</v>
      </c>
      <c r="G203" s="659">
        <f t="shared" si="21"/>
        <v>1840.8</v>
      </c>
    </row>
    <row r="204" spans="1:7" s="657" customFormat="1" ht="26.25" customHeight="1" x14ac:dyDescent="0.2">
      <c r="A204" s="668" t="s">
        <v>1131</v>
      </c>
      <c r="B204" s="660" t="s">
        <v>1649</v>
      </c>
      <c r="C204" s="665" t="s">
        <v>1564</v>
      </c>
      <c r="D204" s="666">
        <v>13</v>
      </c>
      <c r="E204" s="658">
        <v>60</v>
      </c>
      <c r="F204" s="658">
        <f t="shared" si="20"/>
        <v>70.8</v>
      </c>
      <c r="G204" s="659">
        <f t="shared" si="21"/>
        <v>920.4</v>
      </c>
    </row>
    <row r="205" spans="1:7" s="657" customFormat="1" ht="26.25" customHeight="1" x14ac:dyDescent="0.2">
      <c r="A205" s="668" t="s">
        <v>1132</v>
      </c>
      <c r="B205" s="660" t="s">
        <v>1649</v>
      </c>
      <c r="C205" s="665" t="s">
        <v>1565</v>
      </c>
      <c r="D205" s="666">
        <v>11</v>
      </c>
      <c r="E205" s="658">
        <v>60</v>
      </c>
      <c r="F205" s="658">
        <f t="shared" si="20"/>
        <v>70.8</v>
      </c>
      <c r="G205" s="659">
        <f t="shared" si="21"/>
        <v>778.8</v>
      </c>
    </row>
    <row r="206" spans="1:7" s="657" customFormat="1" ht="26.25" customHeight="1" x14ac:dyDescent="0.2">
      <c r="A206" s="668" t="s">
        <v>1133</v>
      </c>
      <c r="B206" s="660" t="s">
        <v>1649</v>
      </c>
      <c r="C206" s="665" t="s">
        <v>1566</v>
      </c>
      <c r="D206" s="666">
        <v>1287</v>
      </c>
      <c r="E206" s="658">
        <v>70</v>
      </c>
      <c r="F206" s="658">
        <f t="shared" si="20"/>
        <v>82.6</v>
      </c>
      <c r="G206" s="659">
        <f t="shared" si="21"/>
        <v>106306.2</v>
      </c>
    </row>
    <row r="207" spans="1:7" s="657" customFormat="1" ht="26.25" customHeight="1" x14ac:dyDescent="0.2">
      <c r="A207" s="668" t="s">
        <v>1134</v>
      </c>
      <c r="B207" s="660" t="s">
        <v>1649</v>
      </c>
      <c r="C207" s="665" t="s">
        <v>1567</v>
      </c>
      <c r="D207" s="666">
        <v>9</v>
      </c>
      <c r="E207" s="658">
        <v>10</v>
      </c>
      <c r="F207" s="658">
        <f t="shared" si="20"/>
        <v>11.8</v>
      </c>
      <c r="G207" s="659">
        <f t="shared" si="21"/>
        <v>106.2</v>
      </c>
    </row>
    <row r="208" spans="1:7" s="657" customFormat="1" ht="26.25" customHeight="1" x14ac:dyDescent="0.2">
      <c r="A208" s="668" t="s">
        <v>1135</v>
      </c>
      <c r="B208" s="660" t="s">
        <v>1649</v>
      </c>
      <c r="C208" s="665" t="s">
        <v>1568</v>
      </c>
      <c r="D208" s="666">
        <v>5</v>
      </c>
      <c r="E208" s="658">
        <v>10</v>
      </c>
      <c r="F208" s="658">
        <f t="shared" si="20"/>
        <v>11.8</v>
      </c>
      <c r="G208" s="659">
        <f t="shared" si="21"/>
        <v>59</v>
      </c>
    </row>
    <row r="209" spans="1:7" s="657" customFormat="1" ht="26.25" customHeight="1" x14ac:dyDescent="0.2">
      <c r="A209" s="668" t="s">
        <v>1136</v>
      </c>
      <c r="B209" s="660" t="s">
        <v>1649</v>
      </c>
      <c r="C209" s="665" t="s">
        <v>1569</v>
      </c>
      <c r="D209" s="666">
        <v>192</v>
      </c>
      <c r="E209" s="658">
        <v>30</v>
      </c>
      <c r="F209" s="658">
        <f t="shared" si="20"/>
        <v>35.4</v>
      </c>
      <c r="G209" s="659">
        <f t="shared" si="21"/>
        <v>6796.7999999999993</v>
      </c>
    </row>
    <row r="210" spans="1:7" s="657" customFormat="1" ht="26.25" customHeight="1" x14ac:dyDescent="0.2">
      <c r="A210" s="668" t="s">
        <v>1137</v>
      </c>
      <c r="B210" s="660" t="s">
        <v>1649</v>
      </c>
      <c r="C210" s="665" t="s">
        <v>1570</v>
      </c>
      <c r="D210" s="666">
        <v>42</v>
      </c>
      <c r="E210" s="658">
        <v>30</v>
      </c>
      <c r="F210" s="658">
        <f t="shared" si="20"/>
        <v>35.4</v>
      </c>
      <c r="G210" s="659">
        <f t="shared" si="21"/>
        <v>1486.8</v>
      </c>
    </row>
    <row r="211" spans="1:7" s="657" customFormat="1" ht="51" customHeight="1" x14ac:dyDescent="0.2">
      <c r="A211" s="668" t="s">
        <v>1138</v>
      </c>
      <c r="B211" s="660" t="s">
        <v>1649</v>
      </c>
      <c r="C211" s="665" t="s">
        <v>1571</v>
      </c>
      <c r="D211" s="666">
        <v>3496</v>
      </c>
      <c r="E211" s="658">
        <v>50</v>
      </c>
      <c r="F211" s="658">
        <f t="shared" si="20"/>
        <v>59</v>
      </c>
      <c r="G211" s="659">
        <f t="shared" si="21"/>
        <v>206264</v>
      </c>
    </row>
    <row r="212" spans="1:7" s="657" customFormat="1" ht="25.5" customHeight="1" x14ac:dyDescent="0.2">
      <c r="A212" s="668" t="s">
        <v>1139</v>
      </c>
      <c r="B212" s="660" t="s">
        <v>1649</v>
      </c>
      <c r="C212" s="665" t="s">
        <v>1572</v>
      </c>
      <c r="D212" s="666">
        <v>302</v>
      </c>
      <c r="E212" s="658">
        <v>50</v>
      </c>
      <c r="F212" s="658">
        <f t="shared" si="20"/>
        <v>59</v>
      </c>
      <c r="G212" s="659">
        <f t="shared" si="21"/>
        <v>17818</v>
      </c>
    </row>
    <row r="213" spans="1:7" s="657" customFormat="1" ht="25.5" customHeight="1" x14ac:dyDescent="0.2">
      <c r="A213" s="668" t="s">
        <v>1140</v>
      </c>
      <c r="B213" s="660" t="s">
        <v>1649</v>
      </c>
      <c r="C213" s="665" t="s">
        <v>1573</v>
      </c>
      <c r="D213" s="666">
        <v>5</v>
      </c>
      <c r="E213" s="658">
        <v>40</v>
      </c>
      <c r="F213" s="658">
        <f t="shared" si="20"/>
        <v>47.2</v>
      </c>
      <c r="G213" s="659">
        <f t="shared" si="21"/>
        <v>236</v>
      </c>
    </row>
    <row r="214" spans="1:7" s="657" customFormat="1" ht="25.5" customHeight="1" x14ac:dyDescent="0.2">
      <c r="A214" s="668" t="s">
        <v>1141</v>
      </c>
      <c r="B214" s="660" t="s">
        <v>1649</v>
      </c>
      <c r="C214" s="665" t="s">
        <v>1574</v>
      </c>
      <c r="D214" s="666">
        <v>40</v>
      </c>
      <c r="E214" s="658">
        <v>50</v>
      </c>
      <c r="F214" s="658">
        <f t="shared" si="20"/>
        <v>59</v>
      </c>
      <c r="G214" s="659">
        <f t="shared" si="21"/>
        <v>2360</v>
      </c>
    </row>
    <row r="215" spans="1:7" s="657" customFormat="1" ht="25.5" customHeight="1" x14ac:dyDescent="0.2">
      <c r="A215" s="668" t="s">
        <v>1211</v>
      </c>
      <c r="B215" s="660" t="s">
        <v>1649</v>
      </c>
      <c r="C215" s="665" t="s">
        <v>1575</v>
      </c>
      <c r="D215" s="666">
        <v>8</v>
      </c>
      <c r="E215" s="658">
        <v>50</v>
      </c>
      <c r="F215" s="658">
        <f t="shared" si="20"/>
        <v>59</v>
      </c>
      <c r="G215" s="659">
        <f t="shared" si="21"/>
        <v>472</v>
      </c>
    </row>
    <row r="216" spans="1:7" s="657" customFormat="1" ht="25.5" customHeight="1" x14ac:dyDescent="0.2">
      <c r="A216" s="668" t="s">
        <v>1212</v>
      </c>
      <c r="B216" s="660" t="s">
        <v>1649</v>
      </c>
      <c r="C216" s="665" t="s">
        <v>1576</v>
      </c>
      <c r="D216" s="666">
        <v>8</v>
      </c>
      <c r="E216" s="658">
        <v>40</v>
      </c>
      <c r="F216" s="658">
        <f t="shared" si="20"/>
        <v>47.2</v>
      </c>
      <c r="G216" s="659">
        <f t="shared" si="21"/>
        <v>377.6</v>
      </c>
    </row>
    <row r="217" spans="1:7" s="657" customFormat="1" ht="20.25" customHeight="1" x14ac:dyDescent="0.2">
      <c r="A217" s="668" t="s">
        <v>1213</v>
      </c>
      <c r="B217" s="660" t="s">
        <v>1649</v>
      </c>
      <c r="C217" s="665" t="s">
        <v>1577</v>
      </c>
      <c r="D217" s="666">
        <v>10</v>
      </c>
      <c r="E217" s="658">
        <v>40</v>
      </c>
      <c r="F217" s="658">
        <f t="shared" si="20"/>
        <v>47.2</v>
      </c>
      <c r="G217" s="659">
        <f t="shared" si="21"/>
        <v>472</v>
      </c>
    </row>
    <row r="218" spans="1:7" s="657" customFormat="1" ht="20.25" customHeight="1" x14ac:dyDescent="0.2">
      <c r="A218" s="668" t="s">
        <v>1226</v>
      </c>
      <c r="B218" s="660" t="s">
        <v>1649</v>
      </c>
      <c r="C218" s="665" t="s">
        <v>1578</v>
      </c>
      <c r="D218" s="666">
        <v>159</v>
      </c>
      <c r="E218" s="658">
        <v>50</v>
      </c>
      <c r="F218" s="658">
        <f t="shared" si="20"/>
        <v>59</v>
      </c>
      <c r="G218" s="659">
        <f t="shared" si="21"/>
        <v>9381</v>
      </c>
    </row>
    <row r="219" spans="1:7" s="657" customFormat="1" ht="20.25" customHeight="1" x14ac:dyDescent="0.2">
      <c r="A219" s="668" t="s">
        <v>1232</v>
      </c>
      <c r="B219" s="660" t="s">
        <v>1649</v>
      </c>
      <c r="C219" s="665" t="s">
        <v>1579</v>
      </c>
      <c r="D219" s="666">
        <v>128</v>
      </c>
      <c r="E219" s="658">
        <v>50</v>
      </c>
      <c r="F219" s="658">
        <f t="shared" si="20"/>
        <v>59</v>
      </c>
      <c r="G219" s="659">
        <f t="shared" si="21"/>
        <v>7552</v>
      </c>
    </row>
    <row r="220" spans="1:7" s="657" customFormat="1" ht="20.25" customHeight="1" x14ac:dyDescent="0.2">
      <c r="A220" s="668" t="s">
        <v>1233</v>
      </c>
      <c r="B220" s="660" t="s">
        <v>1649</v>
      </c>
      <c r="C220" s="665" t="s">
        <v>1580</v>
      </c>
      <c r="D220" s="666">
        <v>5</v>
      </c>
      <c r="E220" s="658">
        <v>50</v>
      </c>
      <c r="F220" s="658">
        <f t="shared" si="20"/>
        <v>59</v>
      </c>
      <c r="G220" s="659">
        <f t="shared" si="21"/>
        <v>295</v>
      </c>
    </row>
    <row r="221" spans="1:7" s="657" customFormat="1" ht="20.25" customHeight="1" x14ac:dyDescent="0.2">
      <c r="A221" s="668" t="s">
        <v>1271</v>
      </c>
      <c r="B221" s="660" t="s">
        <v>1649</v>
      </c>
      <c r="C221" s="665" t="s">
        <v>1581</v>
      </c>
      <c r="D221" s="666">
        <v>424</v>
      </c>
      <c r="E221" s="658">
        <v>90</v>
      </c>
      <c r="F221" s="658">
        <f t="shared" si="20"/>
        <v>106.2</v>
      </c>
      <c r="G221" s="659">
        <f t="shared" si="21"/>
        <v>45028.800000000003</v>
      </c>
    </row>
    <row r="222" spans="1:7" s="657" customFormat="1" ht="20.25" customHeight="1" x14ac:dyDescent="0.2">
      <c r="A222" s="668" t="s">
        <v>1272</v>
      </c>
      <c r="B222" s="660" t="s">
        <v>1649</v>
      </c>
      <c r="C222" s="665" t="s">
        <v>317</v>
      </c>
      <c r="D222" s="666">
        <v>918</v>
      </c>
      <c r="E222" s="658">
        <v>40</v>
      </c>
      <c r="F222" s="658">
        <f t="shared" si="20"/>
        <v>47.2</v>
      </c>
      <c r="G222" s="659">
        <f t="shared" si="21"/>
        <v>43329.600000000006</v>
      </c>
    </row>
    <row r="223" spans="1:7" s="657" customFormat="1" ht="20.25" customHeight="1" x14ac:dyDescent="0.2">
      <c r="A223" s="668" t="s">
        <v>1273</v>
      </c>
      <c r="B223" s="660" t="s">
        <v>1649</v>
      </c>
      <c r="C223" s="665" t="s">
        <v>1582</v>
      </c>
      <c r="D223" s="666">
        <v>904</v>
      </c>
      <c r="E223" s="658">
        <v>50</v>
      </c>
      <c r="F223" s="658">
        <f t="shared" si="20"/>
        <v>59</v>
      </c>
      <c r="G223" s="659">
        <f t="shared" si="21"/>
        <v>53336</v>
      </c>
    </row>
    <row r="224" spans="1:7" s="657" customFormat="1" ht="20.25" customHeight="1" x14ac:dyDescent="0.2">
      <c r="A224" s="668" t="s">
        <v>1274</v>
      </c>
      <c r="B224" s="660" t="s">
        <v>1649</v>
      </c>
      <c r="C224" s="665" t="s">
        <v>1583</v>
      </c>
      <c r="D224" s="666">
        <v>920</v>
      </c>
      <c r="E224" s="658">
        <v>50</v>
      </c>
      <c r="F224" s="658">
        <f t="shared" si="20"/>
        <v>59</v>
      </c>
      <c r="G224" s="659">
        <f t="shared" si="21"/>
        <v>54280</v>
      </c>
    </row>
    <row r="225" spans="1:7" s="657" customFormat="1" ht="20.25" customHeight="1" x14ac:dyDescent="0.2">
      <c r="A225" s="668" t="s">
        <v>1275</v>
      </c>
      <c r="B225" s="660" t="s">
        <v>1649</v>
      </c>
      <c r="C225" s="665" t="s">
        <v>1584</v>
      </c>
      <c r="D225" s="666">
        <v>5576</v>
      </c>
      <c r="E225" s="658">
        <v>30</v>
      </c>
      <c r="F225" s="658">
        <f t="shared" si="20"/>
        <v>35.4</v>
      </c>
      <c r="G225" s="659">
        <f t="shared" si="21"/>
        <v>197390.4</v>
      </c>
    </row>
    <row r="226" spans="1:7" s="657" customFormat="1" ht="20.25" customHeight="1" x14ac:dyDescent="0.2">
      <c r="A226" s="668" t="s">
        <v>1276</v>
      </c>
      <c r="B226" s="660" t="s">
        <v>1649</v>
      </c>
      <c r="C226" s="665" t="s">
        <v>315</v>
      </c>
      <c r="D226" s="666">
        <v>44570</v>
      </c>
      <c r="E226" s="658">
        <v>150</v>
      </c>
      <c r="F226" s="658">
        <f t="shared" si="20"/>
        <v>177</v>
      </c>
      <c r="G226" s="659">
        <f t="shared" si="21"/>
        <v>7888890</v>
      </c>
    </row>
    <row r="227" spans="1:7" s="657" customFormat="1" ht="20.25" customHeight="1" x14ac:dyDescent="0.2">
      <c r="A227" s="668" t="s">
        <v>1277</v>
      </c>
      <c r="B227" s="660" t="s">
        <v>1649</v>
      </c>
      <c r="C227" s="665" t="s">
        <v>1585</v>
      </c>
      <c r="D227" s="666">
        <v>216</v>
      </c>
      <c r="E227" s="658">
        <v>190</v>
      </c>
      <c r="F227" s="658">
        <f t="shared" si="20"/>
        <v>224.2</v>
      </c>
      <c r="G227" s="659">
        <f t="shared" si="21"/>
        <v>48427.199999999997</v>
      </c>
    </row>
    <row r="228" spans="1:7" s="657" customFormat="1" ht="51" customHeight="1" x14ac:dyDescent="0.2">
      <c r="A228" s="668" t="s">
        <v>1278</v>
      </c>
      <c r="B228" s="660" t="s">
        <v>1649</v>
      </c>
      <c r="C228" s="665" t="s">
        <v>1586</v>
      </c>
      <c r="D228" s="666">
        <v>31</v>
      </c>
      <c r="E228" s="658">
        <v>150</v>
      </c>
      <c r="F228" s="658">
        <f t="shared" si="20"/>
        <v>177</v>
      </c>
      <c r="G228" s="659">
        <f t="shared" si="21"/>
        <v>5487</v>
      </c>
    </row>
    <row r="229" spans="1:7" s="657" customFormat="1" ht="30" customHeight="1" x14ac:dyDescent="0.2">
      <c r="A229" s="668" t="s">
        <v>1279</v>
      </c>
      <c r="B229" s="660" t="s">
        <v>1649</v>
      </c>
      <c r="C229" s="663" t="s">
        <v>1319</v>
      </c>
      <c r="D229" s="666">
        <v>1830</v>
      </c>
      <c r="E229" s="658">
        <v>95</v>
      </c>
      <c r="F229" s="658">
        <f t="shared" si="20"/>
        <v>112.1</v>
      </c>
      <c r="G229" s="659">
        <f t="shared" si="21"/>
        <v>205143</v>
      </c>
    </row>
    <row r="230" spans="1:7" s="657" customFormat="1" ht="30" customHeight="1" x14ac:dyDescent="0.2">
      <c r="A230" s="668" t="s">
        <v>1280</v>
      </c>
      <c r="B230" s="660" t="s">
        <v>1649</v>
      </c>
      <c r="C230" s="663" t="s">
        <v>1313</v>
      </c>
      <c r="D230" s="666">
        <v>330</v>
      </c>
      <c r="E230" s="658"/>
      <c r="F230" s="658"/>
      <c r="G230" s="659"/>
    </row>
    <row r="231" spans="1:7" s="657" customFormat="1" ht="51" customHeight="1" x14ac:dyDescent="0.2">
      <c r="A231" s="668" t="s">
        <v>1281</v>
      </c>
      <c r="B231" s="660" t="s">
        <v>1649</v>
      </c>
      <c r="C231" s="661" t="s">
        <v>1365</v>
      </c>
      <c r="D231" s="662">
        <v>600</v>
      </c>
      <c r="E231" s="658">
        <v>90</v>
      </c>
      <c r="F231" s="658">
        <f t="shared" ref="F231:F248" si="22">E231*0.18+E231</f>
        <v>106.2</v>
      </c>
      <c r="G231" s="659">
        <f t="shared" ref="G231:G248" si="23">F231*D231</f>
        <v>63720</v>
      </c>
    </row>
    <row r="232" spans="1:7" s="657" customFormat="1" ht="51" customHeight="1" x14ac:dyDescent="0.2">
      <c r="A232" s="668" t="s">
        <v>1282</v>
      </c>
      <c r="B232" s="660" t="s">
        <v>1649</v>
      </c>
      <c r="C232" s="661" t="s">
        <v>1366</v>
      </c>
      <c r="D232" s="662">
        <v>50</v>
      </c>
      <c r="E232" s="658">
        <v>495</v>
      </c>
      <c r="F232" s="658">
        <f t="shared" si="22"/>
        <v>584.1</v>
      </c>
      <c r="G232" s="659">
        <f t="shared" si="23"/>
        <v>29205</v>
      </c>
    </row>
    <row r="233" spans="1:7" s="657" customFormat="1" ht="51" customHeight="1" x14ac:dyDescent="0.2">
      <c r="A233" s="668" t="s">
        <v>1283</v>
      </c>
      <c r="B233" s="660" t="s">
        <v>1649</v>
      </c>
      <c r="C233" s="661" t="s">
        <v>1367</v>
      </c>
      <c r="D233" s="662">
        <v>50</v>
      </c>
      <c r="E233" s="658">
        <v>495</v>
      </c>
      <c r="F233" s="658">
        <f t="shared" si="22"/>
        <v>584.1</v>
      </c>
      <c r="G233" s="659">
        <f t="shared" si="23"/>
        <v>29205</v>
      </c>
    </row>
    <row r="234" spans="1:7" s="657" customFormat="1" ht="51" customHeight="1" x14ac:dyDescent="0.2">
      <c r="A234" s="668" t="s">
        <v>1284</v>
      </c>
      <c r="B234" s="664" t="s">
        <v>1363</v>
      </c>
      <c r="C234" s="661" t="s">
        <v>1368</v>
      </c>
      <c r="D234" s="662">
        <v>100</v>
      </c>
      <c r="E234" s="658">
        <v>495</v>
      </c>
      <c r="F234" s="658">
        <f t="shared" si="22"/>
        <v>584.1</v>
      </c>
      <c r="G234" s="659">
        <f t="shared" si="23"/>
        <v>58410</v>
      </c>
    </row>
    <row r="235" spans="1:7" s="657" customFormat="1" ht="51" customHeight="1" x14ac:dyDescent="0.2">
      <c r="A235" s="668" t="s">
        <v>1285</v>
      </c>
      <c r="B235" s="664" t="s">
        <v>1363</v>
      </c>
      <c r="C235" s="661" t="s">
        <v>1369</v>
      </c>
      <c r="D235" s="662">
        <v>100</v>
      </c>
      <c r="E235" s="658">
        <v>495</v>
      </c>
      <c r="F235" s="658">
        <f t="shared" si="22"/>
        <v>584.1</v>
      </c>
      <c r="G235" s="659">
        <f t="shared" si="23"/>
        <v>58410</v>
      </c>
    </row>
    <row r="236" spans="1:7" s="657" customFormat="1" ht="51" customHeight="1" x14ac:dyDescent="0.2">
      <c r="A236" s="668" t="s">
        <v>1286</v>
      </c>
      <c r="B236" s="664" t="s">
        <v>1363</v>
      </c>
      <c r="C236" s="661" t="s">
        <v>1371</v>
      </c>
      <c r="D236" s="662">
        <v>50</v>
      </c>
      <c r="E236" s="658">
        <v>495</v>
      </c>
      <c r="F236" s="658">
        <f t="shared" si="22"/>
        <v>584.1</v>
      </c>
      <c r="G236" s="659">
        <f t="shared" si="23"/>
        <v>29205</v>
      </c>
    </row>
    <row r="237" spans="1:7" s="657" customFormat="1" ht="51" customHeight="1" x14ac:dyDescent="0.2">
      <c r="A237" s="668" t="s">
        <v>1287</v>
      </c>
      <c r="B237" s="664" t="s">
        <v>1363</v>
      </c>
      <c r="C237" s="661" t="s">
        <v>1370</v>
      </c>
      <c r="D237" s="662">
        <v>50</v>
      </c>
      <c r="E237" s="658">
        <v>495</v>
      </c>
      <c r="F237" s="658">
        <f t="shared" si="22"/>
        <v>584.1</v>
      </c>
      <c r="G237" s="659">
        <f t="shared" si="23"/>
        <v>29205</v>
      </c>
    </row>
    <row r="238" spans="1:7" s="657" customFormat="1" ht="51" customHeight="1" x14ac:dyDescent="0.2">
      <c r="A238" s="668" t="s">
        <v>1288</v>
      </c>
      <c r="B238" s="664" t="s">
        <v>1363</v>
      </c>
      <c r="C238" s="661" t="s">
        <v>1372</v>
      </c>
      <c r="D238" s="662">
        <v>50</v>
      </c>
      <c r="E238" s="658">
        <v>495</v>
      </c>
      <c r="F238" s="658">
        <f t="shared" si="22"/>
        <v>584.1</v>
      </c>
      <c r="G238" s="659">
        <f t="shared" si="23"/>
        <v>29205</v>
      </c>
    </row>
    <row r="239" spans="1:7" s="657" customFormat="1" ht="51" customHeight="1" x14ac:dyDescent="0.2">
      <c r="A239" s="668" t="s">
        <v>1289</v>
      </c>
      <c r="B239" s="664" t="s">
        <v>1363</v>
      </c>
      <c r="C239" s="661" t="s">
        <v>1373</v>
      </c>
      <c r="D239" s="662">
        <v>50</v>
      </c>
      <c r="E239" s="658">
        <v>495</v>
      </c>
      <c r="F239" s="658">
        <f t="shared" si="22"/>
        <v>584.1</v>
      </c>
      <c r="G239" s="659">
        <f t="shared" si="23"/>
        <v>29205</v>
      </c>
    </row>
    <row r="240" spans="1:7" s="657" customFormat="1" ht="51" customHeight="1" x14ac:dyDescent="0.2">
      <c r="A240" s="668" t="s">
        <v>1290</v>
      </c>
      <c r="B240" s="664" t="s">
        <v>1363</v>
      </c>
      <c r="C240" s="661" t="s">
        <v>1374</v>
      </c>
      <c r="D240" s="662">
        <v>300</v>
      </c>
      <c r="E240" s="658">
        <v>150</v>
      </c>
      <c r="F240" s="658">
        <f t="shared" si="22"/>
        <v>177</v>
      </c>
      <c r="G240" s="659">
        <f t="shared" si="23"/>
        <v>53100</v>
      </c>
    </row>
    <row r="241" spans="1:7" s="657" customFormat="1" ht="51" customHeight="1" x14ac:dyDescent="0.2">
      <c r="A241" s="668" t="s">
        <v>1291</v>
      </c>
      <c r="B241" s="664" t="s">
        <v>1363</v>
      </c>
      <c r="C241" s="661" t="s">
        <v>1375</v>
      </c>
      <c r="D241" s="662">
        <v>300</v>
      </c>
      <c r="E241" s="658">
        <v>150</v>
      </c>
      <c r="F241" s="658">
        <f t="shared" si="22"/>
        <v>177</v>
      </c>
      <c r="G241" s="659">
        <f t="shared" si="23"/>
        <v>53100</v>
      </c>
    </row>
    <row r="242" spans="1:7" s="657" customFormat="1" ht="51" customHeight="1" x14ac:dyDescent="0.2">
      <c r="A242" s="668" t="s">
        <v>1292</v>
      </c>
      <c r="B242" s="664" t="s">
        <v>1363</v>
      </c>
      <c r="C242" s="661" t="s">
        <v>1376</v>
      </c>
      <c r="D242" s="662">
        <v>50</v>
      </c>
      <c r="E242" s="658">
        <v>495</v>
      </c>
      <c r="F242" s="658">
        <f t="shared" si="22"/>
        <v>584.1</v>
      </c>
      <c r="G242" s="659">
        <f t="shared" si="23"/>
        <v>29205</v>
      </c>
    </row>
    <row r="243" spans="1:7" s="657" customFormat="1" ht="51" customHeight="1" x14ac:dyDescent="0.2">
      <c r="A243" s="668" t="s">
        <v>1316</v>
      </c>
      <c r="B243" s="664" t="s">
        <v>1363</v>
      </c>
      <c r="C243" s="661" t="s">
        <v>1377</v>
      </c>
      <c r="D243" s="662">
        <v>50</v>
      </c>
      <c r="E243" s="658">
        <v>495</v>
      </c>
      <c r="F243" s="658">
        <f t="shared" si="22"/>
        <v>584.1</v>
      </c>
      <c r="G243" s="659">
        <f t="shared" si="23"/>
        <v>29205</v>
      </c>
    </row>
    <row r="244" spans="1:7" s="657" customFormat="1" ht="36.75" customHeight="1" x14ac:dyDescent="0.2">
      <c r="A244" s="668" t="s">
        <v>1322</v>
      </c>
      <c r="B244" s="664" t="s">
        <v>1649</v>
      </c>
      <c r="C244" s="661" t="s">
        <v>352</v>
      </c>
      <c r="D244" s="662">
        <v>1</v>
      </c>
      <c r="E244" s="658">
        <v>7000</v>
      </c>
      <c r="F244" s="658">
        <f t="shared" si="22"/>
        <v>8260</v>
      </c>
      <c r="G244" s="659">
        <f t="shared" si="23"/>
        <v>8260</v>
      </c>
    </row>
    <row r="245" spans="1:7" s="657" customFormat="1" ht="36.75" customHeight="1" x14ac:dyDescent="0.2">
      <c r="A245" s="668" t="s">
        <v>1323</v>
      </c>
      <c r="B245" s="664" t="s">
        <v>1437</v>
      </c>
      <c r="C245" s="661" t="s">
        <v>1433</v>
      </c>
      <c r="D245" s="662">
        <v>130</v>
      </c>
      <c r="E245" s="658">
        <v>1740</v>
      </c>
      <c r="F245" s="658">
        <f t="shared" si="22"/>
        <v>2053.1999999999998</v>
      </c>
      <c r="G245" s="659">
        <f t="shared" si="23"/>
        <v>266916</v>
      </c>
    </row>
    <row r="246" spans="1:7" s="657" customFormat="1" ht="36.75" customHeight="1" x14ac:dyDescent="0.2">
      <c r="A246" s="668" t="s">
        <v>1406</v>
      </c>
      <c r="B246" s="664" t="s">
        <v>1437</v>
      </c>
      <c r="C246" s="661" t="s">
        <v>1434</v>
      </c>
      <c r="D246" s="662">
        <v>130</v>
      </c>
      <c r="E246" s="658">
        <v>1805</v>
      </c>
      <c r="F246" s="658">
        <f t="shared" si="22"/>
        <v>2129.9</v>
      </c>
      <c r="G246" s="659">
        <f t="shared" si="23"/>
        <v>276887</v>
      </c>
    </row>
    <row r="247" spans="1:7" s="657" customFormat="1" ht="36.75" customHeight="1" x14ac:dyDescent="0.2">
      <c r="A247" s="668" t="s">
        <v>1407</v>
      </c>
      <c r="B247" s="664" t="s">
        <v>1437</v>
      </c>
      <c r="C247" s="661" t="s">
        <v>1435</v>
      </c>
      <c r="D247" s="662">
        <v>130</v>
      </c>
      <c r="E247" s="658">
        <v>1265</v>
      </c>
      <c r="F247" s="658">
        <f t="shared" si="22"/>
        <v>1492.7</v>
      </c>
      <c r="G247" s="659">
        <f t="shared" si="23"/>
        <v>194051</v>
      </c>
    </row>
    <row r="248" spans="1:7" s="657" customFormat="1" ht="29.25" customHeight="1" x14ac:dyDescent="0.2">
      <c r="A248" s="668" t="s">
        <v>1408</v>
      </c>
      <c r="B248" s="664" t="s">
        <v>1649</v>
      </c>
      <c r="C248" s="661" t="s">
        <v>1657</v>
      </c>
      <c r="D248" s="662">
        <v>3</v>
      </c>
      <c r="E248" s="658">
        <v>0</v>
      </c>
      <c r="F248" s="658">
        <f t="shared" si="22"/>
        <v>0</v>
      </c>
      <c r="G248" s="659">
        <f t="shared" si="23"/>
        <v>0</v>
      </c>
    </row>
    <row r="249" spans="1:7" s="657" customFormat="1" ht="29.25" customHeight="1" x14ac:dyDescent="0.2">
      <c r="A249" s="668" t="s">
        <v>1409</v>
      </c>
      <c r="B249" s="664" t="s">
        <v>1649</v>
      </c>
      <c r="C249" s="661" t="s">
        <v>1543</v>
      </c>
      <c r="D249" s="662">
        <v>36</v>
      </c>
      <c r="E249" s="658">
        <v>7000</v>
      </c>
      <c r="F249" s="658">
        <f t="shared" ref="F249:F250" si="24">E249*0.18+E249</f>
        <v>8260</v>
      </c>
      <c r="G249" s="659">
        <f t="shared" ref="G249:G250" si="25">F249*D249</f>
        <v>297360</v>
      </c>
    </row>
    <row r="250" spans="1:7" s="657" customFormat="1" ht="29.25" customHeight="1" x14ac:dyDescent="0.2">
      <c r="A250" s="668" t="s">
        <v>1410</v>
      </c>
      <c r="B250" s="664" t="s">
        <v>1649</v>
      </c>
      <c r="C250" s="661" t="s">
        <v>1525</v>
      </c>
      <c r="D250" s="662">
        <v>386</v>
      </c>
      <c r="E250" s="658">
        <v>0</v>
      </c>
      <c r="F250" s="658">
        <f t="shared" si="24"/>
        <v>0</v>
      </c>
      <c r="G250" s="659">
        <f t="shared" si="25"/>
        <v>0</v>
      </c>
    </row>
    <row r="251" spans="1:7" s="657" customFormat="1" ht="29.25" customHeight="1" x14ac:dyDescent="0.2">
      <c r="A251" s="668" t="s">
        <v>1411</v>
      </c>
      <c r="B251" s="664" t="s">
        <v>1649</v>
      </c>
      <c r="C251" s="661" t="s">
        <v>1526</v>
      </c>
      <c r="D251" s="662">
        <v>330</v>
      </c>
      <c r="E251" s="658">
        <v>700</v>
      </c>
      <c r="F251" s="658">
        <f t="shared" ref="F251:F252" si="26">E251*0.18+E251</f>
        <v>826</v>
      </c>
      <c r="G251" s="659">
        <f t="shared" ref="G251:G252" si="27">F251*D251</f>
        <v>272580</v>
      </c>
    </row>
    <row r="252" spans="1:7" s="657" customFormat="1" ht="29.25" customHeight="1" x14ac:dyDescent="0.2">
      <c r="A252" s="668" t="s">
        <v>1412</v>
      </c>
      <c r="B252" s="664" t="s">
        <v>1649</v>
      </c>
      <c r="C252" s="661" t="s">
        <v>1527</v>
      </c>
      <c r="D252" s="662">
        <v>40</v>
      </c>
      <c r="E252" s="658">
        <v>700</v>
      </c>
      <c r="F252" s="658">
        <f t="shared" si="26"/>
        <v>826</v>
      </c>
      <c r="G252" s="659">
        <f t="shared" si="27"/>
        <v>33040</v>
      </c>
    </row>
    <row r="253" spans="1:7" s="657" customFormat="1" ht="51" customHeight="1" x14ac:dyDescent="0.2">
      <c r="A253" s="668" t="s">
        <v>1413</v>
      </c>
      <c r="B253" s="660" t="s">
        <v>1311</v>
      </c>
      <c r="C253" s="663" t="s">
        <v>309</v>
      </c>
      <c r="D253" s="662">
        <v>2</v>
      </c>
      <c r="E253" s="658">
        <v>1815</v>
      </c>
      <c r="F253" s="658">
        <f>E253*0.18+E253</f>
        <v>2141.6999999999998</v>
      </c>
      <c r="G253" s="659">
        <f>F253*D253</f>
        <v>4283.3999999999996</v>
      </c>
    </row>
    <row r="254" spans="1:7" s="657" customFormat="1" ht="29.25" customHeight="1" x14ac:dyDescent="0.2">
      <c r="A254" s="668" t="s">
        <v>1414</v>
      </c>
      <c r="B254" s="664" t="s">
        <v>1649</v>
      </c>
      <c r="C254" s="661" t="s">
        <v>1528</v>
      </c>
      <c r="D254" s="662">
        <v>24</v>
      </c>
      <c r="E254" s="658">
        <v>0</v>
      </c>
      <c r="F254" s="664">
        <f>E254*0.18+E254</f>
        <v>0</v>
      </c>
      <c r="G254" s="667">
        <f>F254*D254</f>
        <v>0</v>
      </c>
    </row>
    <row r="255" spans="1:7" s="657" customFormat="1" ht="29.25" customHeight="1" x14ac:dyDescent="0.2">
      <c r="A255" s="668" t="s">
        <v>1415</v>
      </c>
      <c r="B255" s="664" t="s">
        <v>1649</v>
      </c>
      <c r="C255" s="661" t="s">
        <v>1524</v>
      </c>
      <c r="D255" s="662">
        <v>29</v>
      </c>
      <c r="E255" s="658">
        <v>350</v>
      </c>
      <c r="F255" s="658">
        <f t="shared" ref="F255" si="28">E255*0.18+E255</f>
        <v>413</v>
      </c>
      <c r="G255" s="659">
        <f t="shared" ref="G255" si="29">F255*D255</f>
        <v>11977</v>
      </c>
    </row>
    <row r="256" spans="1:7" s="657" customFormat="1" ht="29.25" customHeight="1" x14ac:dyDescent="0.2">
      <c r="A256" s="668" t="s">
        <v>1416</v>
      </c>
      <c r="B256" s="664" t="s">
        <v>1649</v>
      </c>
      <c r="C256" s="661" t="s">
        <v>1644</v>
      </c>
      <c r="D256" s="662">
        <v>255</v>
      </c>
      <c r="E256" s="658">
        <v>0</v>
      </c>
      <c r="F256" s="664">
        <v>0</v>
      </c>
      <c r="G256" s="667">
        <v>0</v>
      </c>
    </row>
    <row r="257" spans="1:7" s="657" customFormat="1" ht="29.25" customHeight="1" x14ac:dyDescent="0.2">
      <c r="A257" s="668" t="s">
        <v>1417</v>
      </c>
      <c r="B257" s="664" t="s">
        <v>1649</v>
      </c>
      <c r="C257" s="661" t="s">
        <v>1523</v>
      </c>
      <c r="D257" s="662">
        <v>299</v>
      </c>
      <c r="E257" s="658">
        <v>0</v>
      </c>
      <c r="F257" s="664">
        <v>0</v>
      </c>
      <c r="G257" s="667">
        <v>0</v>
      </c>
    </row>
    <row r="258" spans="1:7" s="657" customFormat="1" ht="29.25" customHeight="1" x14ac:dyDescent="0.2">
      <c r="A258" s="668" t="s">
        <v>1418</v>
      </c>
      <c r="B258" s="664" t="s">
        <v>1649</v>
      </c>
      <c r="C258" s="661" t="s">
        <v>1540</v>
      </c>
      <c r="D258" s="662">
        <v>457</v>
      </c>
      <c r="E258" s="658">
        <v>400</v>
      </c>
      <c r="F258" s="658">
        <f t="shared" ref="F258" si="30">E258*0.18+E258</f>
        <v>472</v>
      </c>
      <c r="G258" s="659">
        <f t="shared" ref="G258" si="31">F258*D258</f>
        <v>215704</v>
      </c>
    </row>
    <row r="259" spans="1:7" s="657" customFormat="1" ht="22.5" customHeight="1" x14ac:dyDescent="0.2">
      <c r="A259" s="668" t="s">
        <v>1419</v>
      </c>
      <c r="B259" s="664" t="s">
        <v>1635</v>
      </c>
      <c r="C259" s="661" t="s">
        <v>1509</v>
      </c>
      <c r="D259" s="662">
        <v>79</v>
      </c>
      <c r="E259" s="658">
        <v>0</v>
      </c>
      <c r="F259" s="658">
        <v>0</v>
      </c>
      <c r="G259" s="659">
        <v>0</v>
      </c>
    </row>
    <row r="260" spans="1:7" s="657" customFormat="1" ht="22.5" customHeight="1" x14ac:dyDescent="0.2">
      <c r="A260" s="668" t="s">
        <v>1420</v>
      </c>
      <c r="B260" s="664" t="s">
        <v>1635</v>
      </c>
      <c r="C260" s="661" t="s">
        <v>1616</v>
      </c>
      <c r="D260" s="662">
        <v>18</v>
      </c>
      <c r="E260" s="658">
        <v>0</v>
      </c>
      <c r="F260" s="658">
        <v>0</v>
      </c>
      <c r="G260" s="659">
        <v>0</v>
      </c>
    </row>
    <row r="261" spans="1:7" s="657" customFormat="1" ht="22.5" customHeight="1" x14ac:dyDescent="0.2">
      <c r="A261" s="668" t="s">
        <v>1421</v>
      </c>
      <c r="B261" s="664" t="s">
        <v>1635</v>
      </c>
      <c r="C261" s="661" t="s">
        <v>1617</v>
      </c>
      <c r="D261" s="662">
        <v>20</v>
      </c>
      <c r="E261" s="658">
        <v>0</v>
      </c>
      <c r="F261" s="658">
        <v>0</v>
      </c>
      <c r="G261" s="659">
        <v>0</v>
      </c>
    </row>
    <row r="262" spans="1:7" s="657" customFormat="1" ht="22.5" customHeight="1" x14ac:dyDescent="0.2">
      <c r="A262" s="668" t="s">
        <v>1422</v>
      </c>
      <c r="B262" s="664" t="s">
        <v>1635</v>
      </c>
      <c r="C262" s="661" t="s">
        <v>1512</v>
      </c>
      <c r="D262" s="662">
        <v>80</v>
      </c>
      <c r="E262" s="658">
        <v>0</v>
      </c>
      <c r="F262" s="658">
        <v>0</v>
      </c>
      <c r="G262" s="659">
        <v>0</v>
      </c>
    </row>
    <row r="263" spans="1:7" s="657" customFormat="1" ht="22.5" customHeight="1" x14ac:dyDescent="0.2">
      <c r="A263" s="668" t="s">
        <v>1423</v>
      </c>
      <c r="B263" s="664" t="s">
        <v>1635</v>
      </c>
      <c r="C263" s="661" t="s">
        <v>1618</v>
      </c>
      <c r="D263" s="662">
        <v>1</v>
      </c>
      <c r="E263" s="658">
        <v>0</v>
      </c>
      <c r="F263" s="658">
        <v>0</v>
      </c>
      <c r="G263" s="659">
        <v>0</v>
      </c>
    </row>
    <row r="264" spans="1:7" s="657" customFormat="1" ht="22.5" customHeight="1" x14ac:dyDescent="0.2">
      <c r="A264" s="668" t="s">
        <v>1424</v>
      </c>
      <c r="B264" s="664" t="s">
        <v>1635</v>
      </c>
      <c r="C264" s="661" t="s">
        <v>1619</v>
      </c>
      <c r="D264" s="662">
        <v>70</v>
      </c>
      <c r="E264" s="658">
        <v>0</v>
      </c>
      <c r="F264" s="658">
        <v>0</v>
      </c>
      <c r="G264" s="659">
        <v>0</v>
      </c>
    </row>
    <row r="265" spans="1:7" s="657" customFormat="1" ht="22.5" customHeight="1" x14ac:dyDescent="0.2">
      <c r="A265" s="668" t="s">
        <v>1425</v>
      </c>
      <c r="B265" s="664" t="s">
        <v>1635</v>
      </c>
      <c r="C265" s="661" t="s">
        <v>1620</v>
      </c>
      <c r="D265" s="662">
        <v>61</v>
      </c>
      <c r="E265" s="658">
        <v>0</v>
      </c>
      <c r="F265" s="658">
        <v>0</v>
      </c>
      <c r="G265" s="659">
        <v>0</v>
      </c>
    </row>
    <row r="266" spans="1:7" s="657" customFormat="1" ht="22.5" customHeight="1" x14ac:dyDescent="0.2">
      <c r="A266" s="668" t="s">
        <v>1426</v>
      </c>
      <c r="B266" s="664" t="s">
        <v>1635</v>
      </c>
      <c r="C266" s="661" t="s">
        <v>1621</v>
      </c>
      <c r="D266" s="662">
        <v>45</v>
      </c>
      <c r="E266" s="658">
        <v>0</v>
      </c>
      <c r="F266" s="658">
        <v>0</v>
      </c>
      <c r="G266" s="659">
        <v>0</v>
      </c>
    </row>
    <row r="267" spans="1:7" s="657" customFormat="1" ht="22.5" customHeight="1" x14ac:dyDescent="0.2">
      <c r="A267" s="668" t="s">
        <v>1427</v>
      </c>
      <c r="B267" s="664" t="s">
        <v>1635</v>
      </c>
      <c r="C267" s="661" t="s">
        <v>1379</v>
      </c>
      <c r="D267" s="662">
        <v>54</v>
      </c>
      <c r="E267" s="658">
        <v>0</v>
      </c>
      <c r="F267" s="658">
        <v>0</v>
      </c>
      <c r="G267" s="659">
        <v>0</v>
      </c>
    </row>
    <row r="268" spans="1:7" s="657" customFormat="1" ht="22.5" customHeight="1" x14ac:dyDescent="0.2">
      <c r="A268" s="668" t="s">
        <v>1428</v>
      </c>
      <c r="B268" s="664" t="s">
        <v>1635</v>
      </c>
      <c r="C268" s="661" t="s">
        <v>1622</v>
      </c>
      <c r="D268" s="662">
        <v>49</v>
      </c>
      <c r="E268" s="658">
        <v>0</v>
      </c>
      <c r="F268" s="658">
        <v>0</v>
      </c>
      <c r="G268" s="659">
        <v>0</v>
      </c>
    </row>
    <row r="269" spans="1:7" s="657" customFormat="1" ht="22.5" customHeight="1" x14ac:dyDescent="0.2">
      <c r="A269" s="668" t="s">
        <v>1429</v>
      </c>
      <c r="B269" s="664" t="s">
        <v>1635</v>
      </c>
      <c r="C269" s="661" t="s">
        <v>1380</v>
      </c>
      <c r="D269" s="662">
        <v>25</v>
      </c>
      <c r="E269" s="658">
        <v>0</v>
      </c>
      <c r="F269" s="658">
        <v>0</v>
      </c>
      <c r="G269" s="659">
        <v>0</v>
      </c>
    </row>
    <row r="270" spans="1:7" s="657" customFormat="1" ht="22.5" customHeight="1" x14ac:dyDescent="0.2">
      <c r="A270" s="668" t="s">
        <v>1430</v>
      </c>
      <c r="B270" s="664" t="s">
        <v>1635</v>
      </c>
      <c r="C270" s="661" t="s">
        <v>1623</v>
      </c>
      <c r="D270" s="662">
        <v>61</v>
      </c>
      <c r="E270" s="658">
        <v>0</v>
      </c>
      <c r="F270" s="658">
        <v>0</v>
      </c>
      <c r="G270" s="659">
        <v>0</v>
      </c>
    </row>
    <row r="271" spans="1:7" s="657" customFormat="1" ht="22.5" customHeight="1" x14ac:dyDescent="0.2">
      <c r="A271" s="668" t="s">
        <v>1431</v>
      </c>
      <c r="B271" s="664" t="s">
        <v>1635</v>
      </c>
      <c r="C271" s="661" t="s">
        <v>384</v>
      </c>
      <c r="D271" s="662">
        <v>2</v>
      </c>
      <c r="E271" s="658">
        <v>0</v>
      </c>
      <c r="F271" s="658">
        <v>0</v>
      </c>
      <c r="G271" s="659">
        <v>0</v>
      </c>
    </row>
    <row r="272" spans="1:7" s="657" customFormat="1" ht="22.5" customHeight="1" x14ac:dyDescent="0.2">
      <c r="A272" s="668" t="s">
        <v>1432</v>
      </c>
      <c r="B272" s="664" t="s">
        <v>1635</v>
      </c>
      <c r="C272" s="661" t="s">
        <v>383</v>
      </c>
      <c r="D272" s="662">
        <v>10</v>
      </c>
      <c r="E272" s="658">
        <v>0</v>
      </c>
      <c r="F272" s="658">
        <v>0</v>
      </c>
      <c r="G272" s="659">
        <v>0</v>
      </c>
    </row>
    <row r="273" spans="1:7" s="657" customFormat="1" ht="22.5" customHeight="1" x14ac:dyDescent="0.2">
      <c r="A273" s="668" t="s">
        <v>1449</v>
      </c>
      <c r="B273" s="664" t="s">
        <v>1635</v>
      </c>
      <c r="C273" s="661" t="s">
        <v>1624</v>
      </c>
      <c r="D273" s="662">
        <v>4</v>
      </c>
      <c r="E273" s="658">
        <v>0</v>
      </c>
      <c r="F273" s="658">
        <v>0</v>
      </c>
      <c r="G273" s="659">
        <v>0</v>
      </c>
    </row>
    <row r="274" spans="1:7" s="657" customFormat="1" ht="22.5" customHeight="1" x14ac:dyDescent="0.2">
      <c r="A274" s="668" t="s">
        <v>1450</v>
      </c>
      <c r="B274" s="664" t="s">
        <v>1635</v>
      </c>
      <c r="C274" s="661" t="s">
        <v>1625</v>
      </c>
      <c r="D274" s="662">
        <v>2</v>
      </c>
      <c r="E274" s="658">
        <v>0</v>
      </c>
      <c r="F274" s="658">
        <v>0</v>
      </c>
      <c r="G274" s="659">
        <v>0</v>
      </c>
    </row>
    <row r="275" spans="1:7" s="657" customFormat="1" ht="22.5" customHeight="1" x14ac:dyDescent="0.2">
      <c r="A275" s="668" t="s">
        <v>1451</v>
      </c>
      <c r="B275" s="664" t="s">
        <v>1635</v>
      </c>
      <c r="C275" s="661" t="s">
        <v>1626</v>
      </c>
      <c r="D275" s="662">
        <v>1</v>
      </c>
      <c r="E275" s="658">
        <v>0</v>
      </c>
      <c r="F275" s="658">
        <v>0</v>
      </c>
      <c r="G275" s="659">
        <v>0</v>
      </c>
    </row>
    <row r="276" spans="1:7" s="657" customFormat="1" ht="22.5" customHeight="1" x14ac:dyDescent="0.2">
      <c r="A276" s="668" t="s">
        <v>1452</v>
      </c>
      <c r="B276" s="664" t="s">
        <v>1635</v>
      </c>
      <c r="C276" s="661" t="s">
        <v>1627</v>
      </c>
      <c r="D276" s="662">
        <v>2</v>
      </c>
      <c r="E276" s="658">
        <v>0</v>
      </c>
      <c r="F276" s="658">
        <v>0</v>
      </c>
      <c r="G276" s="659">
        <v>0</v>
      </c>
    </row>
    <row r="277" spans="1:7" s="657" customFormat="1" ht="22.5" customHeight="1" x14ac:dyDescent="0.2">
      <c r="A277" s="668" t="s">
        <v>1453</v>
      </c>
      <c r="B277" s="664" t="s">
        <v>1635</v>
      </c>
      <c r="C277" s="661" t="s">
        <v>1628</v>
      </c>
      <c r="D277" s="662">
        <v>2</v>
      </c>
      <c r="E277" s="658">
        <v>0</v>
      </c>
      <c r="F277" s="658">
        <v>0</v>
      </c>
      <c r="G277" s="659">
        <v>0</v>
      </c>
    </row>
    <row r="278" spans="1:7" s="657" customFormat="1" ht="22.5" customHeight="1" x14ac:dyDescent="0.2">
      <c r="A278" s="668" t="s">
        <v>1454</v>
      </c>
      <c r="B278" s="664" t="s">
        <v>1635</v>
      </c>
      <c r="C278" s="661" t="s">
        <v>1634</v>
      </c>
      <c r="D278" s="662">
        <v>4</v>
      </c>
      <c r="E278" s="658">
        <v>0</v>
      </c>
      <c r="F278" s="658">
        <v>0</v>
      </c>
      <c r="G278" s="659">
        <v>0</v>
      </c>
    </row>
    <row r="279" spans="1:7" s="657" customFormat="1" ht="22.5" customHeight="1" x14ac:dyDescent="0.2">
      <c r="A279" s="668" t="s">
        <v>1455</v>
      </c>
      <c r="B279" s="664" t="s">
        <v>1636</v>
      </c>
      <c r="C279" s="661" t="s">
        <v>1629</v>
      </c>
      <c r="D279" s="662">
        <v>1</v>
      </c>
      <c r="E279" s="658">
        <v>0</v>
      </c>
      <c r="F279" s="658">
        <v>0</v>
      </c>
      <c r="G279" s="659">
        <v>0</v>
      </c>
    </row>
    <row r="280" spans="1:7" s="657" customFormat="1" ht="22.5" customHeight="1" x14ac:dyDescent="0.2">
      <c r="A280" s="668" t="s">
        <v>1456</v>
      </c>
      <c r="B280" s="664" t="s">
        <v>1636</v>
      </c>
      <c r="C280" s="661" t="s">
        <v>1630</v>
      </c>
      <c r="D280" s="662">
        <v>52</v>
      </c>
      <c r="E280" s="658">
        <v>0</v>
      </c>
      <c r="F280" s="658">
        <v>0</v>
      </c>
      <c r="G280" s="659">
        <v>0</v>
      </c>
    </row>
    <row r="281" spans="1:7" s="657" customFormat="1" ht="22.5" customHeight="1" x14ac:dyDescent="0.2">
      <c r="A281" s="668" t="s">
        <v>1457</v>
      </c>
      <c r="B281" s="664" t="s">
        <v>1636</v>
      </c>
      <c r="C281" s="661" t="s">
        <v>1646</v>
      </c>
      <c r="D281" s="662">
        <v>120</v>
      </c>
      <c r="E281" s="658">
        <v>0</v>
      </c>
      <c r="F281" s="658">
        <v>0</v>
      </c>
      <c r="G281" s="659">
        <v>0</v>
      </c>
    </row>
    <row r="282" spans="1:7" s="657" customFormat="1" ht="22.5" customHeight="1" x14ac:dyDescent="0.2">
      <c r="A282" s="668" t="s">
        <v>1458</v>
      </c>
      <c r="B282" s="664" t="s">
        <v>1636</v>
      </c>
      <c r="C282" s="661" t="s">
        <v>1632</v>
      </c>
      <c r="D282" s="662">
        <v>5</v>
      </c>
      <c r="E282" s="658">
        <v>0</v>
      </c>
      <c r="F282" s="658">
        <v>0</v>
      </c>
      <c r="G282" s="659">
        <v>0</v>
      </c>
    </row>
    <row r="283" spans="1:7" s="657" customFormat="1" ht="22.5" customHeight="1" x14ac:dyDescent="0.2">
      <c r="A283" s="668" t="s">
        <v>1482</v>
      </c>
      <c r="B283" s="664" t="s">
        <v>1636</v>
      </c>
      <c r="C283" s="661" t="s">
        <v>1631</v>
      </c>
      <c r="D283" s="662">
        <v>11</v>
      </c>
      <c r="E283" s="658">
        <v>0</v>
      </c>
      <c r="F283" s="658">
        <v>0</v>
      </c>
      <c r="G283" s="659">
        <v>0</v>
      </c>
    </row>
    <row r="284" spans="1:7" s="657" customFormat="1" ht="22.5" customHeight="1" x14ac:dyDescent="0.2">
      <c r="A284" s="668" t="s">
        <v>1483</v>
      </c>
      <c r="B284" s="664" t="s">
        <v>1636</v>
      </c>
      <c r="C284" s="661" t="s">
        <v>1633</v>
      </c>
      <c r="D284" s="662">
        <v>12</v>
      </c>
      <c r="E284" s="658">
        <v>0</v>
      </c>
      <c r="F284" s="658">
        <v>0</v>
      </c>
      <c r="G284" s="659">
        <v>0</v>
      </c>
    </row>
    <row r="285" spans="1:7" x14ac:dyDescent="0.2">
      <c r="A285" s="846"/>
      <c r="B285" s="846"/>
      <c r="C285" s="847"/>
      <c r="D285" s="848"/>
      <c r="E285" s="847"/>
      <c r="F285" s="849" t="s">
        <v>1648</v>
      </c>
      <c r="G285" s="850">
        <f>SUM(G7:G284)</f>
        <v>969973105.02100039</v>
      </c>
    </row>
    <row r="286" spans="1:7" x14ac:dyDescent="0.2">
      <c r="G286" s="855"/>
    </row>
  </sheetData>
  <mergeCells count="4">
    <mergeCell ref="A6:G6"/>
    <mergeCell ref="A4:G4"/>
    <mergeCell ref="A5:G5"/>
    <mergeCell ref="A3:G3"/>
  </mergeCells>
  <pageMargins left="0.17" right="0.17" top="0.27559055118110237" bottom="1.67" header="0.15748031496062992" footer="0.15748031496062992"/>
  <pageSetup scale="70" orientation="landscape" r:id="rId1"/>
  <headerFooter>
    <oddFooter>Página &amp;P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4" sqref="C14"/>
    </sheetView>
  </sheetViews>
  <sheetFormatPr baseColWidth="10" defaultRowHeight="23.25" x14ac:dyDescent="0.35"/>
  <cols>
    <col min="1" max="1" width="49.28515625" style="645" customWidth="1"/>
    <col min="2" max="2" width="38" style="645" customWidth="1"/>
    <col min="3" max="3" width="42.85546875" style="645" customWidth="1"/>
    <col min="4" max="16384" width="11.42578125" style="645"/>
  </cols>
  <sheetData>
    <row r="1" spans="1:3" x14ac:dyDescent="0.35">
      <c r="A1" s="837" t="s">
        <v>1503</v>
      </c>
      <c r="B1" s="837"/>
      <c r="C1" s="837"/>
    </row>
    <row r="2" spans="1:3" ht="18" customHeight="1" x14ac:dyDescent="0.35">
      <c r="A2" s="838"/>
      <c r="B2" s="838"/>
      <c r="C2" s="838"/>
    </row>
    <row r="3" spans="1:3" ht="27" customHeight="1" x14ac:dyDescent="0.35">
      <c r="A3" s="838" t="s">
        <v>1521</v>
      </c>
      <c r="B3" s="838"/>
      <c r="C3" s="838"/>
    </row>
    <row r="4" spans="1:3" x14ac:dyDescent="0.35">
      <c r="A4" s="646"/>
      <c r="B4" s="646"/>
    </row>
    <row r="5" spans="1:3" x14ac:dyDescent="0.35">
      <c r="A5" s="839"/>
      <c r="B5" s="839"/>
      <c r="C5" s="839"/>
    </row>
    <row r="6" spans="1:3" ht="26.25" customHeight="1" x14ac:dyDescent="0.35">
      <c r="A6" s="647" t="s">
        <v>1501</v>
      </c>
      <c r="B6" s="648" t="s">
        <v>1500</v>
      </c>
      <c r="C6" s="648" t="s">
        <v>0</v>
      </c>
    </row>
    <row r="7" spans="1:3" ht="46.5" x14ac:dyDescent="0.35">
      <c r="A7" s="651" t="s">
        <v>1508</v>
      </c>
      <c r="B7" s="650">
        <v>36</v>
      </c>
      <c r="C7" s="650">
        <v>1042</v>
      </c>
    </row>
    <row r="8" spans="1:3" x14ac:dyDescent="0.35">
      <c r="A8" s="651"/>
      <c r="B8" s="651"/>
      <c r="C8" s="650"/>
    </row>
    <row r="9" spans="1:3" x14ac:dyDescent="0.35">
      <c r="A9" s="651" t="s">
        <v>1509</v>
      </c>
      <c r="B9" s="652">
        <v>12898</v>
      </c>
      <c r="C9" s="650">
        <v>1046</v>
      </c>
    </row>
    <row r="10" spans="1:3" x14ac:dyDescent="0.35">
      <c r="A10" s="651" t="s">
        <v>381</v>
      </c>
      <c r="B10" s="652">
        <v>10476</v>
      </c>
      <c r="C10" s="650">
        <v>1046</v>
      </c>
    </row>
    <row r="11" spans="1:3" x14ac:dyDescent="0.35">
      <c r="A11" s="651" t="s">
        <v>1510</v>
      </c>
      <c r="B11" s="650">
        <v>2433</v>
      </c>
      <c r="C11" s="650">
        <v>1046</v>
      </c>
    </row>
    <row r="12" spans="1:3" x14ac:dyDescent="0.35">
      <c r="A12" s="651" t="s">
        <v>1511</v>
      </c>
      <c r="B12" s="652">
        <v>1392</v>
      </c>
      <c r="C12" s="650">
        <v>1046</v>
      </c>
    </row>
    <row r="13" spans="1:3" x14ac:dyDescent="0.35">
      <c r="A13" s="651" t="s">
        <v>1512</v>
      </c>
      <c r="B13" s="652">
        <v>17965</v>
      </c>
      <c r="C13" s="650">
        <v>1045</v>
      </c>
    </row>
    <row r="14" spans="1:3" x14ac:dyDescent="0.35">
      <c r="A14" s="651" t="s">
        <v>1513</v>
      </c>
      <c r="B14" s="650">
        <v>331</v>
      </c>
      <c r="C14" s="650">
        <v>1046</v>
      </c>
    </row>
    <row r="15" spans="1:3" x14ac:dyDescent="0.35">
      <c r="A15" s="651" t="s">
        <v>1507</v>
      </c>
      <c r="B15" s="652">
        <v>1457</v>
      </c>
      <c r="C15" s="650">
        <v>1045</v>
      </c>
    </row>
    <row r="16" spans="1:3" x14ac:dyDescent="0.35">
      <c r="A16" s="651"/>
      <c r="B16" s="650"/>
      <c r="C16" s="650"/>
    </row>
    <row r="17" spans="1:3" x14ac:dyDescent="0.35">
      <c r="A17" s="651" t="s">
        <v>1514</v>
      </c>
      <c r="B17" s="652">
        <v>1505</v>
      </c>
      <c r="C17" s="650">
        <v>1110</v>
      </c>
    </row>
    <row r="18" spans="1:3" x14ac:dyDescent="0.35">
      <c r="A18" s="651" t="s">
        <v>1515</v>
      </c>
      <c r="B18" s="650">
        <v>204</v>
      </c>
      <c r="C18" s="650">
        <v>1110</v>
      </c>
    </row>
    <row r="19" spans="1:3" x14ac:dyDescent="0.35">
      <c r="A19" s="651" t="s">
        <v>1516</v>
      </c>
      <c r="B19" s="650">
        <v>987</v>
      </c>
      <c r="C19" s="650">
        <v>1216</v>
      </c>
    </row>
    <row r="20" spans="1:3" x14ac:dyDescent="0.35">
      <c r="A20" s="651" t="s">
        <v>1517</v>
      </c>
      <c r="B20" s="650">
        <v>75</v>
      </c>
      <c r="C20" s="650">
        <v>1215</v>
      </c>
    </row>
    <row r="21" spans="1:3" x14ac:dyDescent="0.35">
      <c r="A21" s="651" t="s">
        <v>1475</v>
      </c>
      <c r="B21" s="652">
        <v>2482</v>
      </c>
      <c r="C21" s="650">
        <v>1217</v>
      </c>
    </row>
    <row r="22" spans="1:3" x14ac:dyDescent="0.35">
      <c r="A22" s="651" t="s">
        <v>1518</v>
      </c>
      <c r="B22" s="650">
        <v>294</v>
      </c>
      <c r="C22" s="650">
        <v>1217</v>
      </c>
    </row>
    <row r="23" spans="1:3" x14ac:dyDescent="0.35">
      <c r="B23" s="649"/>
      <c r="C23" s="649"/>
    </row>
    <row r="24" spans="1:3" ht="46.5" x14ac:dyDescent="0.35">
      <c r="A24" s="651" t="s">
        <v>1519</v>
      </c>
      <c r="B24" s="650">
        <v>180</v>
      </c>
      <c r="C24" s="650" t="s">
        <v>1520</v>
      </c>
    </row>
    <row r="25" spans="1:3" x14ac:dyDescent="0.35">
      <c r="B25" s="649"/>
    </row>
    <row r="26" spans="1:3" x14ac:dyDescent="0.35">
      <c r="B26" s="649"/>
    </row>
  </sheetData>
  <mergeCells count="4">
    <mergeCell ref="A1:C1"/>
    <mergeCell ref="A2:C2"/>
    <mergeCell ref="A3:C3"/>
    <mergeCell ref="A5:C5"/>
  </mergeCells>
  <pageMargins left="0.15748031496062992" right="0.31496062992125984" top="0.35433070866141736" bottom="0.35433070866141736" header="0.15748031496062992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90" t="s">
        <v>594</v>
      </c>
      <c r="B1" s="690"/>
      <c r="C1" s="690"/>
      <c r="D1" s="690"/>
      <c r="E1" s="690"/>
      <c r="F1" s="690"/>
      <c r="G1" s="690"/>
      <c r="H1" s="690"/>
    </row>
    <row r="2" spans="1:8" x14ac:dyDescent="0.3">
      <c r="A2" s="690" t="s">
        <v>592</v>
      </c>
      <c r="B2" s="690"/>
      <c r="C2" s="690"/>
      <c r="D2" s="690"/>
      <c r="E2" s="690"/>
      <c r="F2" s="690"/>
      <c r="G2" s="690"/>
      <c r="H2" s="690"/>
    </row>
    <row r="3" spans="1:8" x14ac:dyDescent="0.3">
      <c r="A3" s="78"/>
      <c r="B3" s="78"/>
      <c r="C3" s="78"/>
      <c r="D3" s="78"/>
      <c r="E3" s="78"/>
      <c r="F3" s="78"/>
      <c r="G3" s="78"/>
      <c r="H3" s="78"/>
    </row>
    <row r="4" spans="1:8" ht="18" x14ac:dyDescent="0.25">
      <c r="A4" s="700" t="s">
        <v>593</v>
      </c>
      <c r="B4" s="700"/>
      <c r="C4" s="700"/>
      <c r="D4" s="700"/>
      <c r="E4" s="700"/>
      <c r="F4" s="700"/>
      <c r="G4" s="700"/>
      <c r="H4" s="700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95" t="s">
        <v>603</v>
      </c>
      <c r="B6" s="695"/>
      <c r="C6" s="695"/>
      <c r="D6" s="695"/>
      <c r="E6" s="695"/>
      <c r="F6" s="695"/>
      <c r="G6" s="695"/>
      <c r="H6" s="695"/>
    </row>
    <row r="7" spans="1:8" x14ac:dyDescent="0.3">
      <c r="B7" s="62"/>
      <c r="C7" s="4"/>
      <c r="D7" s="4"/>
      <c r="E7" s="4"/>
      <c r="F7" s="4"/>
      <c r="G7" s="671"/>
      <c r="H7" s="671"/>
    </row>
    <row r="8" spans="1:8" ht="33" x14ac:dyDescent="0.25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9" t="s">
        <v>403</v>
      </c>
      <c r="B9" s="79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9" t="s">
        <v>404</v>
      </c>
      <c r="B10" s="79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x14ac:dyDescent="0.3">
      <c r="A11" s="79" t="s">
        <v>405</v>
      </c>
      <c r="B11" s="79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79" t="s">
        <v>406</v>
      </c>
      <c r="B12" s="79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79" t="s">
        <v>407</v>
      </c>
      <c r="B13" s="79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79" t="s">
        <v>408</v>
      </c>
      <c r="B14" s="79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79" t="s">
        <v>409</v>
      </c>
      <c r="B15" s="79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3" x14ac:dyDescent="0.3">
      <c r="A16" s="79" t="s">
        <v>410</v>
      </c>
      <c r="B16" s="692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9" t="s">
        <v>411</v>
      </c>
      <c r="B17" s="692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9" t="s">
        <v>412</v>
      </c>
      <c r="B18" s="692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9" t="s">
        <v>413</v>
      </c>
      <c r="B19" s="692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9" t="s">
        <v>414</v>
      </c>
      <c r="B20" s="692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9" t="s">
        <v>415</v>
      </c>
      <c r="B21" s="692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9" t="s">
        <v>416</v>
      </c>
      <c r="B22" s="692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9" t="s">
        <v>417</v>
      </c>
      <c r="B23" s="692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9" t="s">
        <v>418</v>
      </c>
      <c r="B24" s="696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9" t="s">
        <v>419</v>
      </c>
      <c r="B25" s="696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9" t="s">
        <v>420</v>
      </c>
      <c r="B26" s="696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9" t="s">
        <v>421</v>
      </c>
      <c r="B27" s="696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9" t="s">
        <v>422</v>
      </c>
      <c r="B28" s="696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9" t="s">
        <v>423</v>
      </c>
      <c r="B29" s="696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9" t="s">
        <v>424</v>
      </c>
      <c r="B30" s="696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9" t="s">
        <v>425</v>
      </c>
      <c r="B31" s="696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9" t="s">
        <v>426</v>
      </c>
      <c r="B32" s="697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9" t="s">
        <v>427</v>
      </c>
      <c r="B33" s="698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9" t="s">
        <v>428</v>
      </c>
      <c r="B34" s="699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9" t="s">
        <v>429</v>
      </c>
      <c r="B35" s="699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9" t="s">
        <v>430</v>
      </c>
      <c r="B36" s="699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9" t="s">
        <v>431</v>
      </c>
      <c r="B37" s="699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9" t="s">
        <v>432</v>
      </c>
      <c r="B38" s="699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9" t="s">
        <v>433</v>
      </c>
      <c r="B39" s="699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9" t="s">
        <v>434</v>
      </c>
      <c r="B40" s="699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9" t="s">
        <v>435</v>
      </c>
      <c r="B41" s="699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9" t="s">
        <v>436</v>
      </c>
      <c r="B42" s="79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9" t="s">
        <v>437</v>
      </c>
      <c r="B43" s="692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9" t="s">
        <v>438</v>
      </c>
      <c r="B44" s="692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9" t="s">
        <v>439</v>
      </c>
      <c r="B45" s="692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9" t="s">
        <v>440</v>
      </c>
      <c r="B46" s="692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9" t="s">
        <v>441</v>
      </c>
      <c r="B47" s="692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9" t="s">
        <v>442</v>
      </c>
      <c r="B48" s="692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9" t="s">
        <v>443</v>
      </c>
      <c r="B49" s="79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9" t="s">
        <v>444</v>
      </c>
      <c r="B50" s="79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9" t="s">
        <v>445</v>
      </c>
      <c r="B51" s="692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9" t="s">
        <v>446</v>
      </c>
      <c r="B52" s="692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9" t="s">
        <v>447</v>
      </c>
      <c r="B53" s="692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9" t="s">
        <v>448</v>
      </c>
      <c r="B54" s="692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9" t="s">
        <v>449</v>
      </c>
      <c r="B55" s="692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9" t="s">
        <v>450</v>
      </c>
      <c r="B56" s="692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9" t="s">
        <v>451</v>
      </c>
      <c r="B57" s="692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9" t="s">
        <v>452</v>
      </c>
      <c r="B58" s="692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9" t="s">
        <v>453</v>
      </c>
      <c r="B59" s="692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9" t="s">
        <v>454</v>
      </c>
      <c r="B60" s="692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9" t="s">
        <v>455</v>
      </c>
      <c r="B61" s="692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9" t="s">
        <v>456</v>
      </c>
      <c r="B62" s="692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9" t="s">
        <v>457</v>
      </c>
      <c r="B63" s="692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9" t="s">
        <v>458</v>
      </c>
      <c r="B64" s="692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9" t="s">
        <v>459</v>
      </c>
      <c r="B65" s="692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9" t="s">
        <v>460</v>
      </c>
      <c r="B66" s="692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9" t="s">
        <v>461</v>
      </c>
      <c r="B67" s="692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9" t="s">
        <v>462</v>
      </c>
      <c r="B68" s="692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9" t="s">
        <v>463</v>
      </c>
      <c r="B69" s="692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9" t="s">
        <v>464</v>
      </c>
      <c r="B70" s="692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9" t="s">
        <v>465</v>
      </c>
      <c r="B71" s="692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9" t="s">
        <v>466</v>
      </c>
      <c r="B72" s="692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9" t="s">
        <v>467</v>
      </c>
      <c r="B73" s="692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9" t="s">
        <v>468</v>
      </c>
      <c r="B74" s="692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9" t="s">
        <v>469</v>
      </c>
      <c r="B75" s="692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9" t="s">
        <v>470</v>
      </c>
      <c r="B76" s="692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2">E76*0.18+E76</f>
        <v>31.86</v>
      </c>
      <c r="H76" s="15">
        <f t="shared" ref="H76:H139" si="3">D76*G76</f>
        <v>76655.16</v>
      </c>
    </row>
    <row r="77" spans="1:8" ht="33" x14ac:dyDescent="0.3">
      <c r="A77" s="79" t="s">
        <v>471</v>
      </c>
      <c r="B77" s="692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3" x14ac:dyDescent="0.3">
      <c r="A78" s="79" t="s">
        <v>472</v>
      </c>
      <c r="B78" s="692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79" t="s">
        <v>473</v>
      </c>
      <c r="B79" s="692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3489850</v>
      </c>
    </row>
    <row r="80" spans="1:8" ht="33" x14ac:dyDescent="0.3">
      <c r="A80" s="79" t="s">
        <v>474</v>
      </c>
      <c r="B80" s="692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1561140</v>
      </c>
    </row>
    <row r="81" spans="1:8" x14ac:dyDescent="0.3">
      <c r="A81" s="79" t="s">
        <v>475</v>
      </c>
      <c r="B81" s="692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x14ac:dyDescent="0.3">
      <c r="A82" s="79" t="s">
        <v>476</v>
      </c>
      <c r="B82" s="692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148138.37999999998</v>
      </c>
    </row>
    <row r="83" spans="1:8" x14ac:dyDescent="0.3">
      <c r="A83" s="79" t="s">
        <v>477</v>
      </c>
      <c r="B83" s="692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2"/>
        <v>44.84</v>
      </c>
      <c r="H83" s="15">
        <f t="shared" si="3"/>
        <v>32015.760000000002</v>
      </c>
    </row>
    <row r="84" spans="1:8" ht="33" x14ac:dyDescent="0.3">
      <c r="A84" s="79" t="s">
        <v>478</v>
      </c>
      <c r="B84" s="692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2"/>
        <v>81.42</v>
      </c>
      <c r="H84" s="15">
        <f t="shared" si="3"/>
        <v>29066.940000000002</v>
      </c>
    </row>
    <row r="85" spans="1:8" x14ac:dyDescent="0.3">
      <c r="A85" s="79" t="s">
        <v>479</v>
      </c>
      <c r="B85" s="692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2"/>
        <v>14.16</v>
      </c>
      <c r="H85" s="15">
        <f t="shared" si="3"/>
        <v>47719.199999999997</v>
      </c>
    </row>
    <row r="86" spans="1:8" x14ac:dyDescent="0.3">
      <c r="A86" s="79" t="s">
        <v>480</v>
      </c>
      <c r="B86" s="692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2"/>
        <v>378.78</v>
      </c>
      <c r="H86" s="15">
        <f t="shared" si="3"/>
        <v>48483.839999999997</v>
      </c>
    </row>
    <row r="87" spans="1:8" x14ac:dyDescent="0.3">
      <c r="A87" s="79" t="s">
        <v>481</v>
      </c>
      <c r="B87" s="692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2"/>
        <v>129.80000000000001</v>
      </c>
      <c r="H87" s="15">
        <f t="shared" si="3"/>
        <v>595392.60000000009</v>
      </c>
    </row>
    <row r="88" spans="1:8" x14ac:dyDescent="0.3">
      <c r="A88" s="79" t="s">
        <v>482</v>
      </c>
      <c r="B88" s="692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2"/>
        <v>3.54</v>
      </c>
      <c r="H88" s="15">
        <f t="shared" si="3"/>
        <v>168100.44</v>
      </c>
    </row>
    <row r="89" spans="1:8" x14ac:dyDescent="0.3">
      <c r="A89" s="79" t="s">
        <v>483</v>
      </c>
      <c r="B89" s="692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2"/>
        <v>4.72</v>
      </c>
      <c r="H89" s="15">
        <f t="shared" si="3"/>
        <v>217171.91999999998</v>
      </c>
    </row>
    <row r="90" spans="1:8" x14ac:dyDescent="0.3">
      <c r="A90" s="79" t="s">
        <v>484</v>
      </c>
      <c r="B90" s="692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2"/>
        <v>233.64</v>
      </c>
      <c r="H90" s="15">
        <f t="shared" si="3"/>
        <v>257471.28</v>
      </c>
    </row>
    <row r="91" spans="1:8" x14ac:dyDescent="0.3">
      <c r="A91" s="79" t="s">
        <v>485</v>
      </c>
      <c r="B91" s="692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2"/>
        <v>119.18</v>
      </c>
      <c r="H91" s="15">
        <f t="shared" si="3"/>
        <v>53154.280000000006</v>
      </c>
    </row>
    <row r="92" spans="1:8" x14ac:dyDescent="0.3">
      <c r="A92" s="79" t="s">
        <v>486</v>
      </c>
      <c r="B92" s="692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2"/>
        <v>370.52</v>
      </c>
      <c r="H92" s="15">
        <f t="shared" si="3"/>
        <v>147837.47999999998</v>
      </c>
    </row>
    <row r="93" spans="1:8" x14ac:dyDescent="0.3">
      <c r="A93" s="79" t="s">
        <v>487</v>
      </c>
      <c r="B93" s="692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2"/>
        <v>66.08</v>
      </c>
      <c r="H93" s="15">
        <f t="shared" si="3"/>
        <v>45529.119999999995</v>
      </c>
    </row>
    <row r="94" spans="1:8" x14ac:dyDescent="0.3">
      <c r="A94" s="79" t="s">
        <v>488</v>
      </c>
      <c r="B94" s="692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2"/>
        <v>81.42</v>
      </c>
      <c r="H94" s="15">
        <f t="shared" si="3"/>
        <v>87282.240000000005</v>
      </c>
    </row>
    <row r="95" spans="1:8" x14ac:dyDescent="0.3">
      <c r="A95" s="79" t="s">
        <v>489</v>
      </c>
      <c r="B95" s="692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2"/>
        <v>31.86</v>
      </c>
      <c r="H95" s="15">
        <f t="shared" si="3"/>
        <v>70442.459999999992</v>
      </c>
    </row>
    <row r="96" spans="1:8" x14ac:dyDescent="0.3">
      <c r="A96" s="79" t="s">
        <v>490</v>
      </c>
      <c r="B96" s="692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2"/>
        <v>31.86</v>
      </c>
      <c r="H96" s="15">
        <f t="shared" si="3"/>
        <v>10322.64</v>
      </c>
    </row>
    <row r="97" spans="1:8" x14ac:dyDescent="0.3">
      <c r="A97" s="79" t="s">
        <v>491</v>
      </c>
      <c r="B97" s="692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2"/>
        <v>119.18</v>
      </c>
      <c r="H97" s="15">
        <f t="shared" si="3"/>
        <v>6793.26</v>
      </c>
    </row>
    <row r="98" spans="1:8" x14ac:dyDescent="0.3">
      <c r="A98" s="79" t="s">
        <v>492</v>
      </c>
      <c r="B98" s="692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2"/>
        <v>81.42</v>
      </c>
      <c r="H98" s="15">
        <f t="shared" si="3"/>
        <v>25565.88</v>
      </c>
    </row>
    <row r="99" spans="1:8" x14ac:dyDescent="0.3">
      <c r="A99" s="79" t="s">
        <v>493</v>
      </c>
      <c r="B99" s="692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2"/>
        <v>14.16</v>
      </c>
      <c r="H99" s="15">
        <f t="shared" si="3"/>
        <v>36617.760000000002</v>
      </c>
    </row>
    <row r="100" spans="1:8" x14ac:dyDescent="0.3">
      <c r="A100" s="79" t="s">
        <v>494</v>
      </c>
      <c r="B100" s="692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2"/>
        <v>33.04</v>
      </c>
      <c r="H100" s="15">
        <f t="shared" si="3"/>
        <v>86069.2</v>
      </c>
    </row>
    <row r="101" spans="1:8" x14ac:dyDescent="0.3">
      <c r="A101" s="79" t="s">
        <v>495</v>
      </c>
      <c r="B101" s="692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2"/>
        <v>3.54</v>
      </c>
      <c r="H101" s="15">
        <f t="shared" si="3"/>
        <v>81540.36</v>
      </c>
    </row>
    <row r="102" spans="1:8" x14ac:dyDescent="0.3">
      <c r="A102" s="79" t="s">
        <v>496</v>
      </c>
      <c r="B102" s="692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2"/>
        <v>4.72</v>
      </c>
      <c r="H102" s="15">
        <f t="shared" si="3"/>
        <v>54157.279999999999</v>
      </c>
    </row>
    <row r="103" spans="1:8" x14ac:dyDescent="0.3">
      <c r="A103" s="79" t="s">
        <v>497</v>
      </c>
      <c r="B103" s="692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2"/>
        <v>233.64</v>
      </c>
      <c r="H103" s="15">
        <f t="shared" si="3"/>
        <v>31775.039999999997</v>
      </c>
    </row>
    <row r="104" spans="1:8" x14ac:dyDescent="0.3">
      <c r="A104" s="79" t="s">
        <v>498</v>
      </c>
      <c r="B104" s="692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2"/>
        <v>53.1</v>
      </c>
      <c r="H104" s="15">
        <f t="shared" si="3"/>
        <v>471262.5</v>
      </c>
    </row>
    <row r="105" spans="1:8" x14ac:dyDescent="0.3">
      <c r="A105" s="79" t="s">
        <v>499</v>
      </c>
      <c r="B105" s="693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2"/>
        <v>40.356000000000002</v>
      </c>
      <c r="H105" s="43">
        <f t="shared" si="3"/>
        <v>8878.32</v>
      </c>
    </row>
    <row r="106" spans="1:8" x14ac:dyDescent="0.3">
      <c r="A106" s="79" t="s">
        <v>500</v>
      </c>
      <c r="B106" s="694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2"/>
        <v>27.777200000000001</v>
      </c>
      <c r="H106" s="43">
        <f t="shared" si="3"/>
        <v>2777.7200000000003</v>
      </c>
    </row>
    <row r="107" spans="1:8" x14ac:dyDescent="0.3">
      <c r="A107" s="79" t="s">
        <v>501</v>
      </c>
    </row>
    <row r="108" spans="1:8" x14ac:dyDescent="0.3">
      <c r="A108" s="79" t="s">
        <v>502</v>
      </c>
      <c r="B108" s="79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2"/>
        <v>40402.197</v>
      </c>
      <c r="H108" s="15">
        <f t="shared" si="3"/>
        <v>26625047.822999999</v>
      </c>
    </row>
    <row r="109" spans="1:8" x14ac:dyDescent="0.3">
      <c r="A109" s="79" t="s">
        <v>503</v>
      </c>
      <c r="B109" s="79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2"/>
        <v>28858.787999999997</v>
      </c>
      <c r="H109" s="15">
        <f t="shared" si="3"/>
        <v>55697460.839999996</v>
      </c>
    </row>
    <row r="110" spans="1:8" x14ac:dyDescent="0.3">
      <c r="A110" s="79" t="s">
        <v>504</v>
      </c>
      <c r="B110" s="79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2"/>
        <v>9956.25</v>
      </c>
      <c r="H110" s="15">
        <f t="shared" si="3"/>
        <v>11937543.75</v>
      </c>
    </row>
    <row r="111" spans="1:8" x14ac:dyDescent="0.3">
      <c r="A111" s="79" t="s">
        <v>505</v>
      </c>
      <c r="B111" s="79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2"/>
        <v>306.8</v>
      </c>
      <c r="H111" s="15">
        <f t="shared" si="3"/>
        <v>16843320</v>
      </c>
    </row>
    <row r="112" spans="1:8" x14ac:dyDescent="0.3">
      <c r="A112" s="79" t="s">
        <v>506</v>
      </c>
      <c r="B112" s="79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2"/>
        <v>306.8</v>
      </c>
      <c r="H112" s="15">
        <f t="shared" si="3"/>
        <v>7344178.4000000004</v>
      </c>
    </row>
    <row r="113" spans="1:8" x14ac:dyDescent="0.3">
      <c r="A113" s="79" t="s">
        <v>507</v>
      </c>
      <c r="B113" s="79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2"/>
        <v>413</v>
      </c>
      <c r="H113" s="15">
        <f t="shared" si="3"/>
        <v>826000</v>
      </c>
    </row>
    <row r="114" spans="1:8" x14ac:dyDescent="0.3">
      <c r="A114" s="79" t="s">
        <v>508</v>
      </c>
      <c r="B114" s="79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2"/>
        <v>13688</v>
      </c>
      <c r="H114" s="15">
        <f t="shared" si="3"/>
        <v>13688000</v>
      </c>
    </row>
    <row r="115" spans="1:8" x14ac:dyDescent="0.3">
      <c r="A115" s="79" t="s">
        <v>509</v>
      </c>
      <c r="B115" s="79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2"/>
        <v>14160</v>
      </c>
      <c r="H115" s="15">
        <f t="shared" si="3"/>
        <v>283200</v>
      </c>
    </row>
    <row r="116" spans="1:8" x14ac:dyDescent="0.3">
      <c r="A116" s="79" t="s">
        <v>510</v>
      </c>
      <c r="B116" s="79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2"/>
        <v>3658</v>
      </c>
      <c r="H116" s="15">
        <f t="shared" si="3"/>
        <v>153636</v>
      </c>
    </row>
    <row r="117" spans="1:8" x14ac:dyDescent="0.3">
      <c r="A117" s="79" t="s">
        <v>511</v>
      </c>
      <c r="B117" s="79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2"/>
        <v>2950</v>
      </c>
      <c r="H117" s="15">
        <f t="shared" si="3"/>
        <v>354000</v>
      </c>
    </row>
    <row r="118" spans="1:8" x14ac:dyDescent="0.3">
      <c r="A118" s="79" t="s">
        <v>512</v>
      </c>
      <c r="B118" s="79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2"/>
        <v>708</v>
      </c>
      <c r="H118" s="15">
        <f t="shared" si="3"/>
        <v>198240</v>
      </c>
    </row>
    <row r="119" spans="1:8" x14ac:dyDescent="0.3">
      <c r="A119" s="79" t="s">
        <v>513</v>
      </c>
      <c r="B119" s="79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2"/>
        <v>4838</v>
      </c>
      <c r="H119" s="15">
        <f t="shared" si="3"/>
        <v>280604</v>
      </c>
    </row>
    <row r="120" spans="1:8" x14ac:dyDescent="0.3">
      <c r="A120" s="79" t="s">
        <v>514</v>
      </c>
      <c r="B120" s="79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2"/>
        <v>424.8</v>
      </c>
      <c r="H120" s="15">
        <f t="shared" si="3"/>
        <v>110872.8</v>
      </c>
    </row>
    <row r="121" spans="1:8" x14ac:dyDescent="0.3">
      <c r="A121" s="79" t="s">
        <v>515</v>
      </c>
      <c r="B121" s="79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2"/>
        <v>82.6</v>
      </c>
      <c r="H121" s="15">
        <f t="shared" si="3"/>
        <v>6324929.7999999998</v>
      </c>
    </row>
    <row r="122" spans="1:8" x14ac:dyDescent="0.3">
      <c r="A122" s="79" t="s">
        <v>516</v>
      </c>
      <c r="B122" s="79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2"/>
        <v>236</v>
      </c>
      <c r="H122" s="15">
        <f t="shared" si="3"/>
        <v>25092228</v>
      </c>
    </row>
    <row r="123" spans="1:8" x14ac:dyDescent="0.3">
      <c r="A123" s="79" t="s">
        <v>517</v>
      </c>
      <c r="B123" s="79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2"/>
        <v>10974</v>
      </c>
      <c r="H123" s="15">
        <f t="shared" si="3"/>
        <v>746232</v>
      </c>
    </row>
    <row r="124" spans="1:8" x14ac:dyDescent="0.3">
      <c r="A124" s="79" t="s">
        <v>518</v>
      </c>
      <c r="B124" s="79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2"/>
        <v>381.14</v>
      </c>
      <c r="H124" s="15">
        <f t="shared" si="3"/>
        <v>3011006</v>
      </c>
    </row>
    <row r="125" spans="1:8" x14ac:dyDescent="0.3">
      <c r="A125" s="79" t="s">
        <v>519</v>
      </c>
      <c r="B125" s="79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2"/>
        <v>382.32</v>
      </c>
      <c r="H125" s="15">
        <f t="shared" si="3"/>
        <v>152928</v>
      </c>
    </row>
    <row r="126" spans="1:8" x14ac:dyDescent="0.3">
      <c r="A126" s="79" t="s">
        <v>520</v>
      </c>
      <c r="B126" s="79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2"/>
        <v>5062.2</v>
      </c>
      <c r="H126" s="15">
        <f t="shared" si="3"/>
        <v>5062200</v>
      </c>
    </row>
    <row r="127" spans="1:8" x14ac:dyDescent="0.3">
      <c r="A127" s="79" t="s">
        <v>521</v>
      </c>
    </row>
    <row r="128" spans="1:8" x14ac:dyDescent="0.3">
      <c r="A128" s="79" t="s">
        <v>522</v>
      </c>
      <c r="B128" s="79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2"/>
        <v>826</v>
      </c>
      <c r="H128" s="15">
        <f t="shared" si="3"/>
        <v>908600</v>
      </c>
    </row>
    <row r="129" spans="1:8" x14ac:dyDescent="0.3">
      <c r="A129" s="79" t="s">
        <v>523</v>
      </c>
      <c r="B129" s="79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2"/>
        <v>277.3</v>
      </c>
      <c r="H129" s="15">
        <f t="shared" si="3"/>
        <v>87349.5</v>
      </c>
    </row>
    <row r="130" spans="1:8" x14ac:dyDescent="0.3">
      <c r="A130" s="79" t="s">
        <v>524</v>
      </c>
      <c r="B130" s="79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2"/>
        <v>354</v>
      </c>
      <c r="H130" s="15">
        <f t="shared" si="3"/>
        <v>125670</v>
      </c>
    </row>
    <row r="131" spans="1:8" x14ac:dyDescent="0.3">
      <c r="A131" s="79" t="s">
        <v>525</v>
      </c>
      <c r="B131" s="79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2"/>
        <v>4720</v>
      </c>
      <c r="H131" s="15">
        <f t="shared" si="3"/>
        <v>585280</v>
      </c>
    </row>
    <row r="132" spans="1:8" x14ac:dyDescent="0.3">
      <c r="A132" s="79" t="s">
        <v>526</v>
      </c>
      <c r="B132" s="79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2"/>
        <v>4720</v>
      </c>
      <c r="H132" s="15">
        <f t="shared" si="3"/>
        <v>174640</v>
      </c>
    </row>
    <row r="133" spans="1:8" x14ac:dyDescent="0.3">
      <c r="A133" s="79" t="s">
        <v>527</v>
      </c>
      <c r="B133" s="79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2"/>
        <v>1416</v>
      </c>
      <c r="H133" s="15">
        <f t="shared" si="3"/>
        <v>84960</v>
      </c>
    </row>
    <row r="134" spans="1:8" x14ac:dyDescent="0.3">
      <c r="A134" s="79" t="s">
        <v>528</v>
      </c>
      <c r="B134" s="79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2"/>
        <v>47970.54</v>
      </c>
      <c r="H134" s="15">
        <f t="shared" si="3"/>
        <v>575646.48</v>
      </c>
    </row>
    <row r="135" spans="1:8" x14ac:dyDescent="0.3">
      <c r="A135" s="79" t="s">
        <v>529</v>
      </c>
      <c r="B135" s="79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2"/>
        <v>4307</v>
      </c>
      <c r="H135" s="15">
        <f t="shared" si="3"/>
        <v>8614</v>
      </c>
    </row>
    <row r="136" spans="1:8" x14ac:dyDescent="0.3">
      <c r="A136" s="79" t="s">
        <v>530</v>
      </c>
      <c r="B136" s="79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2"/>
        <v>1118.1207999999999</v>
      </c>
      <c r="H136" s="15">
        <f t="shared" si="3"/>
        <v>2012617.44</v>
      </c>
    </row>
    <row r="137" spans="1:8" x14ac:dyDescent="0.3">
      <c r="A137" s="79" t="s">
        <v>531</v>
      </c>
      <c r="B137" s="79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2"/>
        <v>55.46</v>
      </c>
      <c r="H137" s="15">
        <f t="shared" si="3"/>
        <v>27730</v>
      </c>
    </row>
    <row r="138" spans="1:8" x14ac:dyDescent="0.3">
      <c r="A138" s="79" t="s">
        <v>532</v>
      </c>
      <c r="B138" s="79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2"/>
        <v>1416</v>
      </c>
      <c r="H138" s="15">
        <f t="shared" si="3"/>
        <v>45312</v>
      </c>
    </row>
    <row r="139" spans="1:8" x14ac:dyDescent="0.3">
      <c r="A139" s="79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2"/>
        <v>2478</v>
      </c>
      <c r="H139" s="15">
        <f t="shared" si="3"/>
        <v>12390</v>
      </c>
    </row>
    <row r="140" spans="1:8" x14ac:dyDescent="0.3">
      <c r="A140" s="79" t="s">
        <v>534</v>
      </c>
      <c r="B140" s="79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4">E140*0.18+E140</f>
        <v>9204</v>
      </c>
      <c r="H140" s="15">
        <f t="shared" ref="H140:H196" si="5">D140*G140</f>
        <v>9204</v>
      </c>
    </row>
    <row r="141" spans="1:8" x14ac:dyDescent="0.3">
      <c r="A141" s="79" t="s">
        <v>535</v>
      </c>
      <c r="B141" s="79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4"/>
        <v>9558</v>
      </c>
      <c r="H141" s="15">
        <f t="shared" si="5"/>
        <v>133812</v>
      </c>
    </row>
    <row r="142" spans="1:8" x14ac:dyDescent="0.3">
      <c r="A142" s="79" t="s">
        <v>536</v>
      </c>
      <c r="B142" s="79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4"/>
        <v>4891.1000000000004</v>
      </c>
      <c r="H142" s="15">
        <f t="shared" si="5"/>
        <v>34237.700000000004</v>
      </c>
    </row>
    <row r="143" spans="1:8" x14ac:dyDescent="0.3">
      <c r="A143" s="79" t="s">
        <v>537</v>
      </c>
      <c r="B143" s="79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4"/>
        <v>19824</v>
      </c>
      <c r="H143" s="15">
        <f t="shared" si="5"/>
        <v>515424</v>
      </c>
    </row>
    <row r="144" spans="1:8" x14ac:dyDescent="0.3">
      <c r="A144" s="79" t="s">
        <v>538</v>
      </c>
      <c r="B144" s="79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4"/>
        <v>16874</v>
      </c>
      <c r="H144" s="15">
        <f t="shared" si="5"/>
        <v>320606</v>
      </c>
    </row>
    <row r="145" spans="1:8" x14ac:dyDescent="0.3">
      <c r="A145" s="79" t="s">
        <v>539</v>
      </c>
      <c r="B145" s="79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4"/>
        <v>5664</v>
      </c>
      <c r="H145" s="15">
        <f t="shared" si="5"/>
        <v>28320</v>
      </c>
    </row>
    <row r="146" spans="1:8" x14ac:dyDescent="0.3">
      <c r="A146" s="79" t="s">
        <v>540</v>
      </c>
      <c r="B146" s="79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4"/>
        <v>8850</v>
      </c>
      <c r="H146" s="15">
        <f t="shared" si="5"/>
        <v>8850</v>
      </c>
    </row>
    <row r="147" spans="1:8" x14ac:dyDescent="0.3">
      <c r="A147" s="79" t="s">
        <v>541</v>
      </c>
      <c r="B147" s="79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4"/>
        <v>9204</v>
      </c>
      <c r="H147" s="15">
        <f t="shared" si="5"/>
        <v>82836</v>
      </c>
    </row>
    <row r="148" spans="1:8" x14ac:dyDescent="0.3">
      <c r="A148" s="79" t="s">
        <v>542</v>
      </c>
      <c r="B148" s="79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4"/>
        <v>2832</v>
      </c>
      <c r="H148" s="15">
        <f t="shared" si="5"/>
        <v>141600</v>
      </c>
    </row>
    <row r="149" spans="1:8" x14ac:dyDescent="0.3">
      <c r="A149" s="79" t="s">
        <v>543</v>
      </c>
      <c r="B149" s="79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4"/>
        <v>46610</v>
      </c>
      <c r="H149" s="15">
        <f t="shared" si="5"/>
        <v>186440</v>
      </c>
    </row>
    <row r="150" spans="1:8" x14ac:dyDescent="0.3">
      <c r="A150" s="79" t="s">
        <v>544</v>
      </c>
      <c r="B150" s="79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4"/>
        <v>19470</v>
      </c>
      <c r="H150" s="15">
        <f t="shared" si="5"/>
        <v>389400</v>
      </c>
    </row>
    <row r="151" spans="1:8" x14ac:dyDescent="0.3">
      <c r="A151" s="79" t="s">
        <v>545</v>
      </c>
      <c r="B151" s="79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4"/>
        <v>79.06</v>
      </c>
      <c r="H151" s="15">
        <f t="shared" si="5"/>
        <v>158120</v>
      </c>
    </row>
    <row r="152" spans="1:8" x14ac:dyDescent="0.3">
      <c r="A152" s="79" t="s">
        <v>546</v>
      </c>
      <c r="B152" s="79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4"/>
        <v>354</v>
      </c>
      <c r="H152" s="15">
        <f t="shared" si="5"/>
        <v>229392</v>
      </c>
    </row>
    <row r="153" spans="1:8" x14ac:dyDescent="0.3">
      <c r="A153" s="79" t="s">
        <v>547</v>
      </c>
      <c r="B153" s="79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4"/>
        <v>413</v>
      </c>
      <c r="H153" s="15">
        <f t="shared" si="5"/>
        <v>413000</v>
      </c>
    </row>
    <row r="154" spans="1:8" x14ac:dyDescent="0.3">
      <c r="A154" s="79" t="s">
        <v>548</v>
      </c>
      <c r="B154" s="79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4"/>
        <v>43.66</v>
      </c>
      <c r="H154" s="15">
        <f t="shared" si="5"/>
        <v>78588</v>
      </c>
    </row>
    <row r="155" spans="1:8" x14ac:dyDescent="0.3">
      <c r="A155" s="79" t="s">
        <v>549</v>
      </c>
      <c r="B155" s="79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4"/>
        <v>295</v>
      </c>
      <c r="H155" s="15">
        <f t="shared" si="5"/>
        <v>295000</v>
      </c>
    </row>
    <row r="156" spans="1:8" x14ac:dyDescent="0.3">
      <c r="A156" s="79" t="s">
        <v>550</v>
      </c>
      <c r="B156" s="79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4"/>
        <v>79.06</v>
      </c>
      <c r="H156" s="15">
        <f t="shared" si="5"/>
        <v>237180</v>
      </c>
    </row>
    <row r="157" spans="1:8" ht="33" x14ac:dyDescent="0.3">
      <c r="A157" s="79" t="s">
        <v>551</v>
      </c>
      <c r="B157" s="79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4"/>
        <v>4594.92</v>
      </c>
      <c r="H157" s="15">
        <f t="shared" si="5"/>
        <v>4594.92</v>
      </c>
    </row>
    <row r="158" spans="1:8" x14ac:dyDescent="0.3">
      <c r="A158" s="79" t="s">
        <v>552</v>
      </c>
      <c r="B158" s="79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4"/>
        <v>41064</v>
      </c>
      <c r="H158" s="15">
        <f t="shared" si="5"/>
        <v>82128</v>
      </c>
    </row>
    <row r="159" spans="1:8" ht="33" x14ac:dyDescent="0.3">
      <c r="A159" s="79" t="s">
        <v>553</v>
      </c>
      <c r="B159" s="79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4"/>
        <v>5197.8999999999996</v>
      </c>
      <c r="H159" s="15">
        <f t="shared" si="5"/>
        <v>5197.8999999999996</v>
      </c>
    </row>
    <row r="160" spans="1:8" x14ac:dyDescent="0.3">
      <c r="A160" s="79" t="s">
        <v>554</v>
      </c>
      <c r="B160" s="79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4"/>
        <v>69006.399999999994</v>
      </c>
      <c r="H160" s="15">
        <f t="shared" si="5"/>
        <v>138012.79999999999</v>
      </c>
    </row>
    <row r="161" spans="1:8" x14ac:dyDescent="0.3">
      <c r="A161" s="79" t="s">
        <v>555</v>
      </c>
      <c r="B161" s="79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4"/>
        <v>2141.6999999999998</v>
      </c>
      <c r="H161" s="15">
        <f t="shared" si="5"/>
        <v>4283.3999999999996</v>
      </c>
    </row>
    <row r="162" spans="1:8" x14ac:dyDescent="0.3">
      <c r="A162" s="79" t="s">
        <v>556</v>
      </c>
      <c r="B162" s="79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4"/>
        <v>279058.2</v>
      </c>
      <c r="H162" s="15">
        <f t="shared" si="5"/>
        <v>279058.2</v>
      </c>
    </row>
    <row r="163" spans="1:8" ht="33" x14ac:dyDescent="0.3">
      <c r="A163" s="79" t="s">
        <v>557</v>
      </c>
      <c r="B163" s="79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4"/>
        <v>188.8</v>
      </c>
      <c r="H163" s="15">
        <f t="shared" si="5"/>
        <v>18880</v>
      </c>
    </row>
    <row r="164" spans="1:8" x14ac:dyDescent="0.3">
      <c r="A164" s="79" t="s">
        <v>558</v>
      </c>
      <c r="B164" s="79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4"/>
        <v>236</v>
      </c>
      <c r="H164" s="15">
        <f t="shared" si="5"/>
        <v>14160000</v>
      </c>
    </row>
    <row r="165" spans="1:8" x14ac:dyDescent="0.3">
      <c r="A165" s="79" t="s">
        <v>559</v>
      </c>
      <c r="B165" s="79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4"/>
        <v>130.97999999999999</v>
      </c>
      <c r="H165" s="15">
        <f t="shared" si="5"/>
        <v>6156.0599999999995</v>
      </c>
    </row>
    <row r="166" spans="1:8" x14ac:dyDescent="0.3">
      <c r="A166" s="79" t="s">
        <v>560</v>
      </c>
      <c r="B166" s="79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4"/>
        <v>212.4</v>
      </c>
      <c r="H166" s="15">
        <f t="shared" si="5"/>
        <v>12956.4</v>
      </c>
    </row>
    <row r="167" spans="1:8" x14ac:dyDescent="0.3">
      <c r="A167" s="79" t="s">
        <v>561</v>
      </c>
      <c r="B167" s="79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4"/>
        <v>107.38</v>
      </c>
      <c r="H167" s="15">
        <f t="shared" si="5"/>
        <v>294221.2</v>
      </c>
    </row>
    <row r="168" spans="1:8" x14ac:dyDescent="0.3">
      <c r="A168" s="79" t="s">
        <v>562</v>
      </c>
      <c r="B168" s="79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4"/>
        <v>135.69999999999999</v>
      </c>
      <c r="H168" s="15">
        <f t="shared" si="5"/>
        <v>18998</v>
      </c>
    </row>
    <row r="169" spans="1:8" x14ac:dyDescent="0.3">
      <c r="A169" s="79" t="s">
        <v>563</v>
      </c>
      <c r="B169" s="79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4"/>
        <v>130.97999999999999</v>
      </c>
      <c r="H169" s="15">
        <f t="shared" si="5"/>
        <v>52130.039999999994</v>
      </c>
    </row>
    <row r="170" spans="1:8" x14ac:dyDescent="0.3">
      <c r="A170" s="79" t="s">
        <v>564</v>
      </c>
      <c r="B170" s="79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4"/>
        <v>136.88</v>
      </c>
      <c r="H170" s="15">
        <f t="shared" si="5"/>
        <v>1642.56</v>
      </c>
    </row>
    <row r="171" spans="1:8" x14ac:dyDescent="0.3">
      <c r="A171" s="79" t="s">
        <v>565</v>
      </c>
      <c r="B171" s="79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4"/>
        <v>147.5</v>
      </c>
      <c r="H171" s="15">
        <f t="shared" si="5"/>
        <v>16225</v>
      </c>
    </row>
    <row r="172" spans="1:8" x14ac:dyDescent="0.3">
      <c r="A172" s="79" t="s">
        <v>566</v>
      </c>
      <c r="B172" s="79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4"/>
        <v>89.68</v>
      </c>
      <c r="H172" s="15">
        <f t="shared" si="5"/>
        <v>49324.000000000007</v>
      </c>
    </row>
    <row r="173" spans="1:8" x14ac:dyDescent="0.3">
      <c r="A173" s="79" t="s">
        <v>567</v>
      </c>
      <c r="B173" s="79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4"/>
        <v>236</v>
      </c>
      <c r="H173" s="15">
        <f t="shared" si="5"/>
        <v>16520</v>
      </c>
    </row>
    <row r="174" spans="1:8" x14ac:dyDescent="0.3">
      <c r="A174" s="79" t="s">
        <v>568</v>
      </c>
      <c r="B174" s="79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4"/>
        <v>231.28</v>
      </c>
      <c r="H174" s="15">
        <f t="shared" si="5"/>
        <v>4856.88</v>
      </c>
    </row>
    <row r="175" spans="1:8" x14ac:dyDescent="0.3">
      <c r="A175" s="79" t="s">
        <v>569</v>
      </c>
      <c r="B175" s="79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4"/>
        <v>156.94</v>
      </c>
      <c r="H175" s="15">
        <f t="shared" si="5"/>
        <v>40176.639999999999</v>
      </c>
    </row>
    <row r="176" spans="1:8" x14ac:dyDescent="0.3">
      <c r="A176" s="79" t="s">
        <v>570</v>
      </c>
      <c r="B176" s="79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4"/>
        <v>44.84</v>
      </c>
      <c r="H176" s="15">
        <f t="shared" si="5"/>
        <v>161424</v>
      </c>
    </row>
    <row r="177" spans="1:8" x14ac:dyDescent="0.3">
      <c r="A177" s="79" t="s">
        <v>571</v>
      </c>
      <c r="B177" s="79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4"/>
        <v>1298</v>
      </c>
      <c r="H177" s="15">
        <f t="shared" si="5"/>
        <v>38940</v>
      </c>
    </row>
    <row r="178" spans="1:8" x14ac:dyDescent="0.3">
      <c r="A178" s="79" t="s">
        <v>572</v>
      </c>
      <c r="B178" s="79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4"/>
        <v>48.38</v>
      </c>
      <c r="H178" s="15">
        <f t="shared" si="5"/>
        <v>31108.34</v>
      </c>
    </row>
    <row r="179" spans="1:8" x14ac:dyDescent="0.3">
      <c r="A179" s="79" t="s">
        <v>573</v>
      </c>
      <c r="B179" s="79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4"/>
        <v>56.64</v>
      </c>
      <c r="H179" s="15">
        <f t="shared" si="5"/>
        <v>33984</v>
      </c>
    </row>
    <row r="180" spans="1:8" x14ac:dyDescent="0.3">
      <c r="A180" s="79" t="s">
        <v>574</v>
      </c>
      <c r="B180" s="79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4"/>
        <v>225.38</v>
      </c>
      <c r="H180" s="15">
        <f t="shared" si="5"/>
        <v>47329.799999999996</v>
      </c>
    </row>
    <row r="181" spans="1:8" x14ac:dyDescent="0.3">
      <c r="A181" s="79" t="s">
        <v>575</v>
      </c>
      <c r="B181" s="79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4"/>
        <v>30.68</v>
      </c>
      <c r="H181" s="15">
        <f t="shared" si="5"/>
        <v>239304</v>
      </c>
    </row>
    <row r="182" spans="1:8" x14ac:dyDescent="0.3">
      <c r="A182" s="79" t="s">
        <v>576</v>
      </c>
      <c r="B182" s="79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5"/>
        <v>16470000</v>
      </c>
    </row>
    <row r="183" spans="1:8" x14ac:dyDescent="0.3">
      <c r="A183" s="79" t="s">
        <v>577</v>
      </c>
      <c r="B183" s="79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5"/>
        <v>70000</v>
      </c>
    </row>
    <row r="184" spans="1:8" x14ac:dyDescent="0.3">
      <c r="A184" s="79" t="s">
        <v>578</v>
      </c>
      <c r="B184" s="79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5"/>
        <v>20220000</v>
      </c>
    </row>
    <row r="185" spans="1:8" x14ac:dyDescent="0.3">
      <c r="A185" s="79" t="s">
        <v>579</v>
      </c>
      <c r="B185" s="79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5"/>
        <v>10837500</v>
      </c>
    </row>
    <row r="186" spans="1:8" x14ac:dyDescent="0.3">
      <c r="A186" s="79" t="s">
        <v>580</v>
      </c>
      <c r="B186" s="79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5"/>
        <v>11962500</v>
      </c>
    </row>
    <row r="187" spans="1:8" x14ac:dyDescent="0.3">
      <c r="A187" s="79" t="s">
        <v>581</v>
      </c>
    </row>
    <row r="188" spans="1:8" x14ac:dyDescent="0.3">
      <c r="A188" s="79" t="s">
        <v>582</v>
      </c>
    </row>
    <row r="189" spans="1:8" ht="33" x14ac:dyDescent="0.3">
      <c r="A189" s="79" t="s">
        <v>583</v>
      </c>
      <c r="B189" s="80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5"/>
        <v>43270600</v>
      </c>
    </row>
    <row r="190" spans="1:8" ht="49.5" x14ac:dyDescent="0.3">
      <c r="A190" s="79" t="s">
        <v>584</v>
      </c>
      <c r="B190" s="81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6">E190*0.18+E190</f>
        <v>6372</v>
      </c>
      <c r="H190" s="15">
        <f t="shared" si="5"/>
        <v>7327800</v>
      </c>
    </row>
    <row r="191" spans="1:8" ht="49.5" x14ac:dyDescent="0.3">
      <c r="A191" s="79" t="s">
        <v>585</v>
      </c>
      <c r="B191" s="81"/>
      <c r="C191" s="65" t="s">
        <v>367</v>
      </c>
      <c r="D191" s="12">
        <v>380</v>
      </c>
      <c r="E191" s="60">
        <v>29600</v>
      </c>
      <c r="F191" s="31"/>
      <c r="G191" s="15">
        <f t="shared" si="6"/>
        <v>34928</v>
      </c>
      <c r="H191" s="15">
        <f t="shared" si="5"/>
        <v>13272640</v>
      </c>
    </row>
    <row r="192" spans="1:8" ht="33" x14ac:dyDescent="0.3">
      <c r="A192" s="79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6"/>
        <v>31270</v>
      </c>
      <c r="H192" s="15">
        <f t="shared" si="5"/>
        <v>118826000</v>
      </c>
    </row>
    <row r="193" spans="1:8" ht="49.5" x14ac:dyDescent="0.3">
      <c r="A193" s="79" t="s">
        <v>587</v>
      </c>
      <c r="B193" s="81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6"/>
        <v>11788.2</v>
      </c>
      <c r="H193" s="15">
        <f t="shared" si="5"/>
        <v>13556430</v>
      </c>
    </row>
    <row r="194" spans="1:8" ht="49.5" x14ac:dyDescent="0.3">
      <c r="A194" s="79" t="s">
        <v>588</v>
      </c>
      <c r="B194" s="81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6"/>
        <v>29028</v>
      </c>
      <c r="H194" s="15">
        <f t="shared" si="5"/>
        <v>11030640</v>
      </c>
    </row>
    <row r="195" spans="1:8" x14ac:dyDescent="0.3">
      <c r="A195" s="79" t="s">
        <v>589</v>
      </c>
      <c r="B195" s="81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6"/>
        <v>3776</v>
      </c>
      <c r="H195" s="15">
        <f t="shared" si="5"/>
        <v>14348800</v>
      </c>
    </row>
    <row r="196" spans="1:8" x14ac:dyDescent="0.3">
      <c r="A196" s="79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6"/>
        <v>2348.1999999999998</v>
      </c>
      <c r="H196" s="15">
        <f t="shared" si="5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89" t="s">
        <v>595</v>
      </c>
      <c r="G203" s="689"/>
      <c r="H203" s="689"/>
    </row>
    <row r="204" spans="1:8" x14ac:dyDescent="0.3">
      <c r="F204" s="690" t="s">
        <v>596</v>
      </c>
      <c r="G204" s="690"/>
      <c r="H204" s="690"/>
    </row>
  </sheetData>
  <mergeCells count="18">
    <mergeCell ref="F204:H204"/>
    <mergeCell ref="B24:B32"/>
    <mergeCell ref="B33:B41"/>
    <mergeCell ref="B43:B46"/>
    <mergeCell ref="B47:B48"/>
    <mergeCell ref="B51:B52"/>
    <mergeCell ref="B53:B55"/>
    <mergeCell ref="B56:B76"/>
    <mergeCell ref="B77:B95"/>
    <mergeCell ref="B96:B104"/>
    <mergeCell ref="B105:B106"/>
    <mergeCell ref="F203:H203"/>
    <mergeCell ref="B16:B23"/>
    <mergeCell ref="A1:H1"/>
    <mergeCell ref="A2:H2"/>
    <mergeCell ref="A4:H4"/>
    <mergeCell ref="A6:H6"/>
    <mergeCell ref="G7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Normal="10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31.7109375" style="54" hidden="1" customWidth="1"/>
    <col min="3" max="3" width="46.85546875" style="54" customWidth="1"/>
    <col min="4" max="4" width="29.425781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90" t="s">
        <v>594</v>
      </c>
      <c r="B1" s="690"/>
      <c r="C1" s="690"/>
      <c r="D1" s="690"/>
      <c r="E1" s="690"/>
      <c r="F1" s="690"/>
      <c r="G1" s="690"/>
      <c r="H1" s="690"/>
    </row>
    <row r="2" spans="1:8" x14ac:dyDescent="0.3">
      <c r="A2" s="690" t="s">
        <v>592</v>
      </c>
      <c r="B2" s="690"/>
      <c r="C2" s="690"/>
      <c r="D2" s="690"/>
      <c r="E2" s="690"/>
      <c r="F2" s="690"/>
      <c r="G2" s="690"/>
      <c r="H2" s="690"/>
    </row>
    <row r="3" spans="1:8" x14ac:dyDescent="0.3">
      <c r="A3" s="82"/>
      <c r="B3" s="82"/>
      <c r="C3" s="82"/>
      <c r="D3" s="82"/>
      <c r="E3" s="82"/>
      <c r="F3" s="82"/>
      <c r="G3" s="82"/>
      <c r="H3" s="82"/>
    </row>
    <row r="4" spans="1:8" ht="18" x14ac:dyDescent="0.25">
      <c r="A4" s="700" t="s">
        <v>593</v>
      </c>
      <c r="B4" s="700"/>
      <c r="C4" s="700"/>
      <c r="D4" s="700"/>
      <c r="E4" s="700"/>
      <c r="F4" s="700"/>
      <c r="G4" s="700"/>
      <c r="H4" s="700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95" t="s">
        <v>604</v>
      </c>
      <c r="B6" s="695"/>
      <c r="C6" s="695"/>
      <c r="D6" s="695"/>
      <c r="E6" s="695"/>
      <c r="F6" s="695"/>
      <c r="G6" s="695"/>
      <c r="H6" s="695"/>
    </row>
    <row r="7" spans="1:8" x14ac:dyDescent="0.3">
      <c r="B7" s="62"/>
      <c r="C7" s="4"/>
      <c r="D7" s="4"/>
      <c r="E7" s="4"/>
      <c r="F7" s="4"/>
      <c r="G7" s="671"/>
      <c r="H7" s="671"/>
    </row>
    <row r="8" spans="1:8" ht="30" x14ac:dyDescent="0.25">
      <c r="A8" s="116" t="s">
        <v>402</v>
      </c>
      <c r="B8" s="116" t="s">
        <v>0</v>
      </c>
      <c r="C8" s="117" t="s">
        <v>1</v>
      </c>
      <c r="D8" s="117" t="s">
        <v>2</v>
      </c>
      <c r="E8" s="118" t="s">
        <v>3</v>
      </c>
      <c r="F8" s="118" t="s">
        <v>4</v>
      </c>
      <c r="G8" s="118" t="s">
        <v>5</v>
      </c>
      <c r="H8" s="119" t="s">
        <v>6</v>
      </c>
    </row>
    <row r="9" spans="1:8" x14ac:dyDescent="0.3">
      <c r="A9" s="83" t="s">
        <v>403</v>
      </c>
      <c r="B9" s="101" t="s">
        <v>7</v>
      </c>
      <c r="C9" s="107" t="s">
        <v>609</v>
      </c>
      <c r="D9" s="100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105" t="s">
        <v>404</v>
      </c>
      <c r="B10" s="101" t="s">
        <v>605</v>
      </c>
      <c r="C10" s="108" t="s">
        <v>610</v>
      </c>
      <c r="D10" s="100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ht="32.25" x14ac:dyDescent="0.3">
      <c r="A11" s="105" t="s">
        <v>405</v>
      </c>
      <c r="B11" s="101" t="s">
        <v>606</v>
      </c>
      <c r="C11" s="108" t="s">
        <v>611</v>
      </c>
      <c r="D11" s="100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105" t="s">
        <v>406</v>
      </c>
      <c r="B12" s="101" t="s">
        <v>69</v>
      </c>
      <c r="C12" s="107" t="s">
        <v>612</v>
      </c>
      <c r="D12" s="100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105" t="s">
        <v>407</v>
      </c>
      <c r="B13" s="101" t="s">
        <v>607</v>
      </c>
      <c r="C13" s="107" t="s">
        <v>613</v>
      </c>
      <c r="D13" s="100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105" t="s">
        <v>408</v>
      </c>
      <c r="B14" s="101" t="s">
        <v>250</v>
      </c>
      <c r="C14" s="107" t="s">
        <v>614</v>
      </c>
      <c r="D14" s="100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105" t="s">
        <v>409</v>
      </c>
      <c r="B15" s="101" t="s">
        <v>608</v>
      </c>
      <c r="C15" s="107" t="s">
        <v>615</v>
      </c>
      <c r="D15" s="100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2.25" x14ac:dyDescent="0.3">
      <c r="A16" s="105" t="s">
        <v>410</v>
      </c>
      <c r="B16" s="692" t="s">
        <v>10</v>
      </c>
      <c r="C16" s="108" t="s">
        <v>616</v>
      </c>
      <c r="D16" s="100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105" t="s">
        <v>411</v>
      </c>
      <c r="B17" s="692"/>
      <c r="C17" s="108" t="s">
        <v>617</v>
      </c>
      <c r="D17" s="100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105" t="s">
        <v>412</v>
      </c>
      <c r="B18" s="692"/>
      <c r="C18" s="109" t="s">
        <v>618</v>
      </c>
      <c r="D18" s="100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105" t="s">
        <v>413</v>
      </c>
      <c r="B19" s="692"/>
      <c r="C19" s="109" t="s">
        <v>619</v>
      </c>
      <c r="D19" s="100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105" t="s">
        <v>414</v>
      </c>
      <c r="B20" s="692"/>
      <c r="C20" s="109" t="s">
        <v>620</v>
      </c>
      <c r="D20" s="100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105" t="s">
        <v>415</v>
      </c>
      <c r="B21" s="692"/>
      <c r="C21" s="109" t="s">
        <v>621</v>
      </c>
      <c r="D21" s="100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105" t="s">
        <v>416</v>
      </c>
      <c r="B22" s="692"/>
      <c r="C22" s="109" t="s">
        <v>622</v>
      </c>
      <c r="D22" s="100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ht="17.25" thickBot="1" x14ac:dyDescent="0.35">
      <c r="A23" s="105" t="s">
        <v>417</v>
      </c>
      <c r="B23" s="698"/>
      <c r="C23" s="109" t="s">
        <v>623</v>
      </c>
      <c r="D23" s="100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105" t="s">
        <v>418</v>
      </c>
      <c r="B24" s="102" t="s">
        <v>27</v>
      </c>
      <c r="C24" s="110" t="s">
        <v>624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105" t="s">
        <v>419</v>
      </c>
      <c r="B25" s="103"/>
      <c r="C25" s="110" t="s">
        <v>625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105" t="s">
        <v>420</v>
      </c>
      <c r="B26" s="103"/>
      <c r="C26" s="110" t="s">
        <v>626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105" t="s">
        <v>421</v>
      </c>
      <c r="B27" s="103"/>
      <c r="C27" s="110" t="s">
        <v>619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105" t="s">
        <v>422</v>
      </c>
      <c r="B28" s="103"/>
      <c r="C28" s="110" t="s">
        <v>627</v>
      </c>
      <c r="D28" s="56">
        <v>2275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4025810.4249999998</v>
      </c>
    </row>
    <row r="29" spans="1:8" x14ac:dyDescent="0.3">
      <c r="A29" s="105" t="s">
        <v>423</v>
      </c>
      <c r="B29" s="103"/>
      <c r="C29" s="110" t="s">
        <v>628</v>
      </c>
      <c r="D29" s="56">
        <v>185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4760031.5</v>
      </c>
    </row>
    <row r="30" spans="1:8" x14ac:dyDescent="0.3">
      <c r="A30" s="105" t="s">
        <v>424</v>
      </c>
      <c r="B30" s="103"/>
      <c r="C30" s="110" t="s">
        <v>629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105" t="s">
        <v>425</v>
      </c>
      <c r="B31" s="103"/>
      <c r="C31" s="110" t="s">
        <v>630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ht="17.25" thickBot="1" x14ac:dyDescent="0.35">
      <c r="A32" s="105" t="s">
        <v>426</v>
      </c>
      <c r="B32" s="104"/>
      <c r="C32" s="110" t="s">
        <v>631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2.25" x14ac:dyDescent="0.3">
      <c r="A33" s="105" t="s">
        <v>427</v>
      </c>
      <c r="B33" s="699" t="s">
        <v>46</v>
      </c>
      <c r="C33" s="108" t="s">
        <v>632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105" t="s">
        <v>428</v>
      </c>
      <c r="B34" s="699"/>
      <c r="C34" s="108" t="s">
        <v>633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105" t="s">
        <v>429</v>
      </c>
      <c r="B35" s="699"/>
      <c r="C35" s="109" t="s">
        <v>634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105" t="s">
        <v>430</v>
      </c>
      <c r="B36" s="699"/>
      <c r="C36" s="108" t="s">
        <v>635</v>
      </c>
      <c r="D36" s="56">
        <v>517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21028939.016799998</v>
      </c>
    </row>
    <row r="37" spans="1:8" x14ac:dyDescent="0.3">
      <c r="A37" s="105" t="s">
        <v>431</v>
      </c>
      <c r="B37" s="699"/>
      <c r="C37" s="109" t="s">
        <v>625</v>
      </c>
      <c r="D37" s="56">
        <v>2653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18330125.6404</v>
      </c>
    </row>
    <row r="38" spans="1:8" x14ac:dyDescent="0.3">
      <c r="A38" s="105" t="s">
        <v>432</v>
      </c>
      <c r="B38" s="699"/>
      <c r="C38" s="109" t="s">
        <v>636</v>
      </c>
      <c r="D38" s="56">
        <v>4292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24645009.935200002</v>
      </c>
    </row>
    <row r="39" spans="1:8" x14ac:dyDescent="0.3">
      <c r="A39" s="105" t="s">
        <v>433</v>
      </c>
      <c r="B39" s="699"/>
      <c r="C39" s="109" t="s">
        <v>637</v>
      </c>
      <c r="D39" s="56">
        <v>8924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4295633.4375999998</v>
      </c>
    </row>
    <row r="40" spans="1:8" x14ac:dyDescent="0.3">
      <c r="A40" s="105" t="s">
        <v>434</v>
      </c>
      <c r="B40" s="699"/>
      <c r="C40" s="109" t="s">
        <v>638</v>
      </c>
      <c r="D40" s="56">
        <v>801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762391.6398</v>
      </c>
    </row>
    <row r="41" spans="1:8" x14ac:dyDescent="0.3">
      <c r="A41" s="105" t="s">
        <v>435</v>
      </c>
      <c r="B41" s="699"/>
      <c r="C41" s="120" t="s">
        <v>639</v>
      </c>
      <c r="D41" s="59">
        <v>1419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1350603.9162000001</v>
      </c>
    </row>
    <row r="42" spans="1:8" x14ac:dyDescent="0.3">
      <c r="A42" s="105" t="s">
        <v>436</v>
      </c>
      <c r="B42" s="83" t="s">
        <v>72</v>
      </c>
      <c r="C42" s="111" t="s">
        <v>640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105" t="s">
        <v>437</v>
      </c>
      <c r="B43" s="692" t="s">
        <v>75</v>
      </c>
      <c r="C43" s="111" t="s">
        <v>641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2.25" x14ac:dyDescent="0.3">
      <c r="A44" s="105" t="s">
        <v>438</v>
      </c>
      <c r="B44" s="692"/>
      <c r="C44" s="112" t="s">
        <v>642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105" t="s">
        <v>439</v>
      </c>
      <c r="B45" s="692"/>
      <c r="C45" s="111" t="s">
        <v>643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105" t="s">
        <v>440</v>
      </c>
      <c r="B46" s="692"/>
      <c r="C46" s="111" t="s">
        <v>644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2.25" x14ac:dyDescent="0.3">
      <c r="A47" s="105" t="s">
        <v>441</v>
      </c>
      <c r="B47" s="692" t="s">
        <v>84</v>
      </c>
      <c r="C47" s="112" t="s">
        <v>645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2.25" x14ac:dyDescent="0.3">
      <c r="A48" s="105" t="s">
        <v>442</v>
      </c>
      <c r="B48" s="692"/>
      <c r="C48" s="112" t="s">
        <v>646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105" t="s">
        <v>443</v>
      </c>
      <c r="B49" s="83" t="s">
        <v>88</v>
      </c>
      <c r="C49" s="111" t="s">
        <v>647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105" t="s">
        <v>444</v>
      </c>
      <c r="B50" s="83" t="s">
        <v>91</v>
      </c>
      <c r="C50" s="111" t="s">
        <v>648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105" t="s">
        <v>445</v>
      </c>
      <c r="B51" s="692" t="s">
        <v>93</v>
      </c>
      <c r="C51" s="111" t="s">
        <v>649</v>
      </c>
      <c r="D51" s="12">
        <v>3752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32482654.848000005</v>
      </c>
    </row>
    <row r="52" spans="1:8" x14ac:dyDescent="0.3">
      <c r="A52" s="105" t="s">
        <v>446</v>
      </c>
      <c r="B52" s="692"/>
      <c r="C52" s="111" t="s">
        <v>650</v>
      </c>
      <c r="D52" s="12">
        <v>720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4675008.96</v>
      </c>
    </row>
    <row r="53" spans="1:8" x14ac:dyDescent="0.3">
      <c r="A53" s="105" t="s">
        <v>447</v>
      </c>
      <c r="B53" s="692" t="s">
        <v>98</v>
      </c>
      <c r="C53" s="111" t="s">
        <v>651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105" t="s">
        <v>448</v>
      </c>
      <c r="B54" s="692"/>
      <c r="C54" s="111" t="s">
        <v>652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105" t="s">
        <v>449</v>
      </c>
      <c r="B55" s="692"/>
      <c r="C55" s="111" t="s">
        <v>653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105" t="s">
        <v>450</v>
      </c>
      <c r="B56" s="692" t="s">
        <v>105</v>
      </c>
      <c r="C56" s="112" t="s">
        <v>654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2.25" x14ac:dyDescent="0.3">
      <c r="A57" s="105" t="s">
        <v>451</v>
      </c>
      <c r="B57" s="692"/>
      <c r="C57" s="112" t="s">
        <v>655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105" t="s">
        <v>452</v>
      </c>
      <c r="B58" s="692"/>
      <c r="C58" s="111" t="s">
        <v>656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105" t="s">
        <v>453</v>
      </c>
      <c r="B59" s="692"/>
      <c r="C59" s="111" t="s">
        <v>657</v>
      </c>
      <c r="D59" s="12">
        <v>297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455598</v>
      </c>
    </row>
    <row r="60" spans="1:8" x14ac:dyDescent="0.3">
      <c r="A60" s="105" t="s">
        <v>454</v>
      </c>
      <c r="B60" s="692"/>
      <c r="C60" s="111" t="s">
        <v>658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105" t="s">
        <v>455</v>
      </c>
      <c r="B61" s="692"/>
      <c r="C61" s="111" t="s">
        <v>659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105" t="s">
        <v>456</v>
      </c>
      <c r="B62" s="692"/>
      <c r="C62" s="111" t="s">
        <v>660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105" t="s">
        <v>457</v>
      </c>
      <c r="B63" s="692"/>
      <c r="C63" s="111" t="s">
        <v>661</v>
      </c>
      <c r="D63" s="12">
        <v>4349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251459.18</v>
      </c>
    </row>
    <row r="64" spans="1:8" x14ac:dyDescent="0.3">
      <c r="A64" s="105" t="s">
        <v>458</v>
      </c>
      <c r="B64" s="692"/>
      <c r="C64" s="113" t="s">
        <v>662</v>
      </c>
      <c r="D64" s="12">
        <v>-753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-57755.1</v>
      </c>
    </row>
    <row r="65" spans="1:8" x14ac:dyDescent="0.3">
      <c r="A65" s="105" t="s">
        <v>459</v>
      </c>
      <c r="B65" s="692"/>
      <c r="C65" s="113" t="s">
        <v>663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x14ac:dyDescent="0.3">
      <c r="A66" s="105" t="s">
        <v>460</v>
      </c>
      <c r="B66" s="692"/>
      <c r="C66" s="112" t="s">
        <v>664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105" t="s">
        <v>461</v>
      </c>
      <c r="B67" s="692"/>
      <c r="C67" s="114" t="s">
        <v>665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105" t="s">
        <v>462</v>
      </c>
      <c r="B68" s="692"/>
      <c r="C68" s="111" t="s">
        <v>666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105" t="s">
        <v>463</v>
      </c>
      <c r="B69" s="692"/>
      <c r="C69" s="111" t="s">
        <v>667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105" t="s">
        <v>464</v>
      </c>
      <c r="B70" s="692"/>
      <c r="C70" s="111" t="s">
        <v>668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105" t="s">
        <v>465</v>
      </c>
      <c r="B71" s="692"/>
      <c r="C71" s="111" t="s">
        <v>669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105" t="s">
        <v>466</v>
      </c>
      <c r="B72" s="692"/>
      <c r="C72" s="111" t="s">
        <v>670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105" t="s">
        <v>467</v>
      </c>
      <c r="B73" s="692"/>
      <c r="C73" s="111" t="s">
        <v>671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105" t="s">
        <v>468</v>
      </c>
      <c r="B74" s="692"/>
      <c r="C74" s="111" t="s">
        <v>672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105" t="s">
        <v>469</v>
      </c>
      <c r="B75" s="692"/>
      <c r="C75" s="111" t="s">
        <v>673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105" t="s">
        <v>470</v>
      </c>
      <c r="B76" s="692"/>
      <c r="C76" s="111" t="s">
        <v>674</v>
      </c>
      <c r="D76" s="12">
        <v>2406</v>
      </c>
      <c r="E76" s="13">
        <v>27</v>
      </c>
      <c r="F76" s="14" t="s">
        <v>147</v>
      </c>
      <c r="G76" s="15">
        <f t="shared" ref="G76:G135" si="2">E76*0.18+E76</f>
        <v>31.86</v>
      </c>
      <c r="H76" s="15">
        <f t="shared" ref="H76:H135" si="3">D76*G76</f>
        <v>76655.16</v>
      </c>
    </row>
    <row r="77" spans="1:8" ht="32.25" x14ac:dyDescent="0.3">
      <c r="A77" s="105" t="s">
        <v>471</v>
      </c>
      <c r="B77" s="692" t="s">
        <v>148</v>
      </c>
      <c r="C77" s="112" t="s">
        <v>675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2.25" x14ac:dyDescent="0.3">
      <c r="A78" s="105" t="s">
        <v>472</v>
      </c>
      <c r="B78" s="692"/>
      <c r="C78" s="112" t="s">
        <v>676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105" t="s">
        <v>473</v>
      </c>
      <c r="B79" s="692"/>
      <c r="C79" s="112" t="s">
        <v>677</v>
      </c>
      <c r="D79" s="12">
        <v>321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3446898</v>
      </c>
    </row>
    <row r="80" spans="1:8" x14ac:dyDescent="0.3">
      <c r="A80" s="105" t="s">
        <v>474</v>
      </c>
      <c r="B80" s="692"/>
      <c r="C80" s="112" t="s">
        <v>678</v>
      </c>
      <c r="D80" s="12">
        <v>183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1511580</v>
      </c>
    </row>
    <row r="81" spans="1:8" x14ac:dyDescent="0.3">
      <c r="A81" s="105" t="s">
        <v>475</v>
      </c>
      <c r="B81" s="692"/>
      <c r="C81" s="112" t="s">
        <v>679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ht="32.25" x14ac:dyDescent="0.3">
      <c r="A82" s="105" t="s">
        <v>476</v>
      </c>
      <c r="B82" s="692"/>
      <c r="C82" s="112" t="s">
        <v>680</v>
      </c>
      <c r="D82" s="12">
        <v>1571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72297.42</v>
      </c>
    </row>
    <row r="83" spans="1:8" ht="32.25" x14ac:dyDescent="0.3">
      <c r="A83" s="105" t="s">
        <v>477</v>
      </c>
      <c r="B83" s="692"/>
      <c r="C83" s="112" t="s">
        <v>681</v>
      </c>
      <c r="D83" s="12">
        <v>357</v>
      </c>
      <c r="E83" s="13">
        <v>69</v>
      </c>
      <c r="F83" s="14" t="s">
        <v>163</v>
      </c>
      <c r="G83" s="15">
        <f t="shared" si="2"/>
        <v>81.42</v>
      </c>
      <c r="H83" s="15">
        <f t="shared" si="3"/>
        <v>29066.940000000002</v>
      </c>
    </row>
    <row r="84" spans="1:8" x14ac:dyDescent="0.3">
      <c r="A84" s="105" t="s">
        <v>478</v>
      </c>
      <c r="B84" s="692"/>
      <c r="C84" s="111" t="s">
        <v>682</v>
      </c>
      <c r="D84" s="12">
        <v>3370</v>
      </c>
      <c r="E84" s="13">
        <v>12</v>
      </c>
      <c r="F84" s="14" t="s">
        <v>165</v>
      </c>
      <c r="G84" s="15">
        <f t="shared" si="2"/>
        <v>14.16</v>
      </c>
      <c r="H84" s="15">
        <f t="shared" si="3"/>
        <v>47719.199999999997</v>
      </c>
    </row>
    <row r="85" spans="1:8" x14ac:dyDescent="0.3">
      <c r="A85" s="105" t="s">
        <v>479</v>
      </c>
      <c r="B85" s="692"/>
      <c r="C85" s="112" t="s">
        <v>683</v>
      </c>
      <c r="D85" s="12">
        <v>5410</v>
      </c>
      <c r="E85" s="13">
        <v>110</v>
      </c>
      <c r="F85" s="14" t="s">
        <v>169</v>
      </c>
      <c r="G85" s="15">
        <f t="shared" si="2"/>
        <v>129.80000000000001</v>
      </c>
      <c r="H85" s="15">
        <f t="shared" si="3"/>
        <v>702218.00000000012</v>
      </c>
    </row>
    <row r="86" spans="1:8" x14ac:dyDescent="0.3">
      <c r="A86" s="105" t="s">
        <v>480</v>
      </c>
      <c r="B86" s="692"/>
      <c r="C86" s="112" t="s">
        <v>684</v>
      </c>
      <c r="D86" s="12">
        <v>47486</v>
      </c>
      <c r="E86" s="13">
        <v>3</v>
      </c>
      <c r="F86" s="14" t="s">
        <v>171</v>
      </c>
      <c r="G86" s="15">
        <f t="shared" si="2"/>
        <v>3.54</v>
      </c>
      <c r="H86" s="15">
        <f t="shared" si="3"/>
        <v>168100.44</v>
      </c>
    </row>
    <row r="87" spans="1:8" x14ac:dyDescent="0.3">
      <c r="A87" s="105" t="s">
        <v>481</v>
      </c>
      <c r="B87" s="692"/>
      <c r="C87" s="111" t="s">
        <v>685</v>
      </c>
      <c r="D87" s="12">
        <v>46011</v>
      </c>
      <c r="E87" s="13">
        <v>4</v>
      </c>
      <c r="F87" s="14" t="s">
        <v>173</v>
      </c>
      <c r="G87" s="15">
        <f t="shared" si="2"/>
        <v>4.72</v>
      </c>
      <c r="H87" s="15">
        <f t="shared" si="3"/>
        <v>217171.91999999998</v>
      </c>
    </row>
    <row r="88" spans="1:8" x14ac:dyDescent="0.3">
      <c r="A88" s="105" t="s">
        <v>482</v>
      </c>
      <c r="B88" s="692"/>
      <c r="C88" s="111" t="s">
        <v>686</v>
      </c>
      <c r="D88" s="12">
        <v>1102</v>
      </c>
      <c r="E88" s="13">
        <v>198</v>
      </c>
      <c r="F88" s="14" t="s">
        <v>175</v>
      </c>
      <c r="G88" s="15">
        <f t="shared" si="2"/>
        <v>233.64</v>
      </c>
      <c r="H88" s="15">
        <f t="shared" si="3"/>
        <v>257471.28</v>
      </c>
    </row>
    <row r="89" spans="1:8" x14ac:dyDescent="0.3">
      <c r="A89" s="105" t="s">
        <v>483</v>
      </c>
      <c r="B89" s="692"/>
      <c r="C89" s="111" t="s">
        <v>687</v>
      </c>
      <c r="D89" s="12">
        <v>446</v>
      </c>
      <c r="E89" s="13">
        <v>101</v>
      </c>
      <c r="F89" s="14" t="s">
        <v>177</v>
      </c>
      <c r="G89" s="15">
        <f t="shared" si="2"/>
        <v>119.18</v>
      </c>
      <c r="H89" s="15">
        <f t="shared" si="3"/>
        <v>53154.280000000006</v>
      </c>
    </row>
    <row r="90" spans="1:8" x14ac:dyDescent="0.3">
      <c r="A90" s="105" t="s">
        <v>484</v>
      </c>
      <c r="B90" s="692"/>
      <c r="C90" s="111" t="s">
        <v>688</v>
      </c>
      <c r="D90" s="12">
        <v>399</v>
      </c>
      <c r="E90" s="13">
        <v>314</v>
      </c>
      <c r="F90" s="14" t="s">
        <v>179</v>
      </c>
      <c r="G90" s="15">
        <f t="shared" si="2"/>
        <v>370.52</v>
      </c>
      <c r="H90" s="15">
        <f t="shared" si="3"/>
        <v>147837.47999999998</v>
      </c>
    </row>
    <row r="91" spans="1:8" x14ac:dyDescent="0.3">
      <c r="A91" s="105" t="s">
        <v>485</v>
      </c>
      <c r="B91" s="692"/>
      <c r="C91" s="111" t="s">
        <v>689</v>
      </c>
      <c r="D91" s="12">
        <v>689</v>
      </c>
      <c r="E91" s="13">
        <v>56</v>
      </c>
      <c r="F91" s="14" t="s">
        <v>181</v>
      </c>
      <c r="G91" s="15">
        <f t="shared" si="2"/>
        <v>66.08</v>
      </c>
      <c r="H91" s="15">
        <f t="shared" si="3"/>
        <v>45529.119999999995</v>
      </c>
    </row>
    <row r="92" spans="1:8" x14ac:dyDescent="0.3">
      <c r="A92" s="105" t="s">
        <v>486</v>
      </c>
      <c r="B92" s="692"/>
      <c r="C92" s="111" t="s">
        <v>690</v>
      </c>
      <c r="D92" s="12">
        <v>1072</v>
      </c>
      <c r="E92" s="13">
        <v>69</v>
      </c>
      <c r="F92" s="14" t="s">
        <v>183</v>
      </c>
      <c r="G92" s="15">
        <f t="shared" si="2"/>
        <v>81.42</v>
      </c>
      <c r="H92" s="15">
        <f t="shared" si="3"/>
        <v>87282.240000000005</v>
      </c>
    </row>
    <row r="93" spans="1:8" x14ac:dyDescent="0.3">
      <c r="A93" s="105" t="s">
        <v>487</v>
      </c>
      <c r="B93" s="692"/>
      <c r="C93" s="111" t="s">
        <v>691</v>
      </c>
      <c r="D93" s="12">
        <v>2211</v>
      </c>
      <c r="E93" s="13">
        <v>27</v>
      </c>
      <c r="F93" s="14" t="s">
        <v>185</v>
      </c>
      <c r="G93" s="15">
        <f t="shared" si="2"/>
        <v>31.86</v>
      </c>
      <c r="H93" s="15">
        <f t="shared" si="3"/>
        <v>70442.459999999992</v>
      </c>
    </row>
    <row r="94" spans="1:8" x14ac:dyDescent="0.3">
      <c r="A94" s="105" t="s">
        <v>488</v>
      </c>
      <c r="B94" s="692" t="s">
        <v>186</v>
      </c>
      <c r="C94" s="111" t="s">
        <v>692</v>
      </c>
      <c r="D94" s="12">
        <v>324</v>
      </c>
      <c r="E94" s="13">
        <v>27</v>
      </c>
      <c r="F94" s="14" t="s">
        <v>188</v>
      </c>
      <c r="G94" s="15">
        <f t="shared" si="2"/>
        <v>31.86</v>
      </c>
      <c r="H94" s="15">
        <f t="shared" si="3"/>
        <v>10322.64</v>
      </c>
    </row>
    <row r="95" spans="1:8" x14ac:dyDescent="0.3">
      <c r="A95" s="105" t="s">
        <v>489</v>
      </c>
      <c r="B95" s="692"/>
      <c r="C95" s="111" t="s">
        <v>693</v>
      </c>
      <c r="D95" s="12">
        <v>57</v>
      </c>
      <c r="E95" s="13">
        <v>101</v>
      </c>
      <c r="F95" s="14" t="s">
        <v>190</v>
      </c>
      <c r="G95" s="15">
        <f t="shared" si="2"/>
        <v>119.18</v>
      </c>
      <c r="H95" s="15">
        <f t="shared" si="3"/>
        <v>6793.26</v>
      </c>
    </row>
    <row r="96" spans="1:8" x14ac:dyDescent="0.3">
      <c r="A96" s="105" t="s">
        <v>490</v>
      </c>
      <c r="B96" s="692"/>
      <c r="C96" s="111" t="s">
        <v>694</v>
      </c>
      <c r="D96" s="12">
        <v>314</v>
      </c>
      <c r="E96" s="13">
        <v>69</v>
      </c>
      <c r="F96" s="14" t="s">
        <v>192</v>
      </c>
      <c r="G96" s="15">
        <f t="shared" si="2"/>
        <v>81.42</v>
      </c>
      <c r="H96" s="15">
        <f t="shared" si="3"/>
        <v>25565.88</v>
      </c>
    </row>
    <row r="97" spans="1:8" x14ac:dyDescent="0.3">
      <c r="A97" s="105" t="s">
        <v>491</v>
      </c>
      <c r="B97" s="692"/>
      <c r="C97" s="111" t="s">
        <v>695</v>
      </c>
      <c r="D97" s="12">
        <v>2272</v>
      </c>
      <c r="E97" s="13">
        <v>12</v>
      </c>
      <c r="F97" s="14" t="s">
        <v>194</v>
      </c>
      <c r="G97" s="15">
        <f t="shared" si="2"/>
        <v>14.16</v>
      </c>
      <c r="H97" s="15">
        <f t="shared" si="3"/>
        <v>32171.52</v>
      </c>
    </row>
    <row r="98" spans="1:8" x14ac:dyDescent="0.3">
      <c r="A98" s="105" t="s">
        <v>492</v>
      </c>
      <c r="B98" s="692"/>
      <c r="C98" s="111" t="s">
        <v>696</v>
      </c>
      <c r="D98" s="12">
        <v>2605</v>
      </c>
      <c r="E98" s="13">
        <v>28</v>
      </c>
      <c r="F98" s="14" t="s">
        <v>196</v>
      </c>
      <c r="G98" s="15">
        <f t="shared" si="2"/>
        <v>33.04</v>
      </c>
      <c r="H98" s="15">
        <f t="shared" si="3"/>
        <v>86069.2</v>
      </c>
    </row>
    <row r="99" spans="1:8" x14ac:dyDescent="0.3">
      <c r="A99" s="105" t="s">
        <v>493</v>
      </c>
      <c r="B99" s="692"/>
      <c r="C99" s="112" t="s">
        <v>697</v>
      </c>
      <c r="D99" s="12">
        <v>23034</v>
      </c>
      <c r="E99" s="13">
        <v>3</v>
      </c>
      <c r="F99" s="14" t="s">
        <v>198</v>
      </c>
      <c r="G99" s="15">
        <f t="shared" si="2"/>
        <v>3.54</v>
      </c>
      <c r="H99" s="15">
        <f t="shared" si="3"/>
        <v>81540.36</v>
      </c>
    </row>
    <row r="100" spans="1:8" x14ac:dyDescent="0.3">
      <c r="A100" s="105" t="s">
        <v>494</v>
      </c>
      <c r="B100" s="692"/>
      <c r="C100" s="111" t="s">
        <v>698</v>
      </c>
      <c r="D100" s="12">
        <v>8974</v>
      </c>
      <c r="E100" s="13">
        <v>4</v>
      </c>
      <c r="F100" s="14" t="s">
        <v>200</v>
      </c>
      <c r="G100" s="15">
        <f t="shared" si="2"/>
        <v>4.72</v>
      </c>
      <c r="H100" s="15">
        <f t="shared" si="3"/>
        <v>42357.279999999999</v>
      </c>
    </row>
    <row r="101" spans="1:8" x14ac:dyDescent="0.3">
      <c r="A101" s="105" t="s">
        <v>495</v>
      </c>
      <c r="B101" s="692"/>
      <c r="C101" s="111" t="s">
        <v>699</v>
      </c>
      <c r="D101" s="12">
        <v>136</v>
      </c>
      <c r="E101" s="13">
        <v>198</v>
      </c>
      <c r="F101" s="14" t="s">
        <v>202</v>
      </c>
      <c r="G101" s="15">
        <f t="shared" si="2"/>
        <v>233.64</v>
      </c>
      <c r="H101" s="15">
        <f t="shared" si="3"/>
        <v>31775.039999999997</v>
      </c>
    </row>
    <row r="102" spans="1:8" x14ac:dyDescent="0.3">
      <c r="A102" s="105" t="s">
        <v>496</v>
      </c>
      <c r="B102" s="692"/>
      <c r="C102" s="112" t="s">
        <v>700</v>
      </c>
      <c r="D102" s="12">
        <v>8875</v>
      </c>
      <c r="E102" s="13">
        <v>45</v>
      </c>
      <c r="F102" s="14" t="s">
        <v>204</v>
      </c>
      <c r="G102" s="15">
        <f t="shared" si="2"/>
        <v>53.1</v>
      </c>
      <c r="H102" s="15">
        <f t="shared" si="3"/>
        <v>471262.5</v>
      </c>
    </row>
    <row r="103" spans="1:8" x14ac:dyDescent="0.3">
      <c r="A103" s="105" t="s">
        <v>497</v>
      </c>
      <c r="B103" s="693" t="s">
        <v>205</v>
      </c>
      <c r="C103" s="113" t="s">
        <v>701</v>
      </c>
      <c r="D103" s="40">
        <v>220</v>
      </c>
      <c r="E103" s="41">
        <v>34.200000000000003</v>
      </c>
      <c r="F103" s="42" t="s">
        <v>207</v>
      </c>
      <c r="G103" s="43">
        <f t="shared" si="2"/>
        <v>40.356000000000002</v>
      </c>
      <c r="H103" s="43">
        <f t="shared" si="3"/>
        <v>8878.32</v>
      </c>
    </row>
    <row r="104" spans="1:8" x14ac:dyDescent="0.3">
      <c r="A104" s="105" t="s">
        <v>498</v>
      </c>
      <c r="B104" s="694"/>
      <c r="C104" s="113" t="s">
        <v>702</v>
      </c>
      <c r="D104" s="40">
        <v>100</v>
      </c>
      <c r="E104" s="41">
        <v>23.54</v>
      </c>
      <c r="F104" s="42" t="s">
        <v>207</v>
      </c>
      <c r="G104" s="43">
        <f t="shared" si="2"/>
        <v>27.777200000000001</v>
      </c>
      <c r="H104" s="43">
        <f t="shared" si="3"/>
        <v>2777.7200000000003</v>
      </c>
    </row>
    <row r="105" spans="1:8" x14ac:dyDescent="0.3">
      <c r="A105" s="105" t="s">
        <v>499</v>
      </c>
      <c r="B105" s="83"/>
      <c r="C105" s="111" t="s">
        <v>703</v>
      </c>
      <c r="D105" s="12">
        <v>515</v>
      </c>
      <c r="E105" s="13">
        <v>34239.15</v>
      </c>
      <c r="F105" s="14" t="s">
        <v>213</v>
      </c>
      <c r="G105" s="15">
        <f t="shared" si="2"/>
        <v>40402.197</v>
      </c>
      <c r="H105" s="15">
        <f t="shared" si="3"/>
        <v>20807131.454999998</v>
      </c>
    </row>
    <row r="106" spans="1:8" x14ac:dyDescent="0.3">
      <c r="A106" s="105" t="s">
        <v>500</v>
      </c>
      <c r="B106" s="83"/>
      <c r="C106" s="111" t="s">
        <v>704</v>
      </c>
      <c r="D106" s="12">
        <v>1786</v>
      </c>
      <c r="E106" s="13">
        <v>24456.6</v>
      </c>
      <c r="F106" s="14" t="s">
        <v>215</v>
      </c>
      <c r="G106" s="15">
        <f t="shared" si="2"/>
        <v>28858.787999999997</v>
      </c>
      <c r="H106" s="15">
        <f t="shared" si="3"/>
        <v>51541795.367999993</v>
      </c>
    </row>
    <row r="107" spans="1:8" x14ac:dyDescent="0.3">
      <c r="A107" s="105" t="s">
        <v>501</v>
      </c>
      <c r="B107" s="83"/>
      <c r="C107" s="111" t="s">
        <v>705</v>
      </c>
      <c r="D107" s="12">
        <v>1199</v>
      </c>
      <c r="E107" s="13">
        <v>8437.5</v>
      </c>
      <c r="F107" s="14" t="s">
        <v>217</v>
      </c>
      <c r="G107" s="15">
        <f t="shared" si="2"/>
        <v>9956.25</v>
      </c>
      <c r="H107" s="15">
        <f t="shared" si="3"/>
        <v>11937543.75</v>
      </c>
    </row>
    <row r="108" spans="1:8" x14ac:dyDescent="0.3">
      <c r="A108" s="105" t="s">
        <v>502</v>
      </c>
      <c r="B108" s="83"/>
      <c r="C108" s="111" t="s">
        <v>706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05" t="s">
        <v>503</v>
      </c>
      <c r="B109" s="83"/>
      <c r="C109" s="111" t="s">
        <v>707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05" t="s">
        <v>504</v>
      </c>
      <c r="B110" s="83"/>
      <c r="C110" s="111" t="s">
        <v>708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05" t="s">
        <v>505</v>
      </c>
      <c r="B111" s="83"/>
      <c r="C111" s="111" t="s">
        <v>709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05" t="s">
        <v>506</v>
      </c>
      <c r="B112" s="83"/>
      <c r="C112" s="111" t="s">
        <v>710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05" t="s">
        <v>507</v>
      </c>
      <c r="B113" s="83"/>
      <c r="C113" s="111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05" t="s">
        <v>508</v>
      </c>
      <c r="B114" s="83"/>
      <c r="C114" s="111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05" t="s">
        <v>509</v>
      </c>
      <c r="B115" s="83"/>
      <c r="C115" s="111" t="s">
        <v>713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05" t="s">
        <v>510</v>
      </c>
      <c r="B116" s="83"/>
      <c r="C116" s="111" t="s">
        <v>714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05" t="s">
        <v>511</v>
      </c>
      <c r="B117" s="83"/>
      <c r="C117" s="111" t="s">
        <v>715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05" t="s">
        <v>512</v>
      </c>
      <c r="B118" s="83"/>
      <c r="C118" s="111" t="s">
        <v>716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05" t="s">
        <v>513</v>
      </c>
      <c r="B119" s="83"/>
      <c r="C119" s="111" t="s">
        <v>717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05" t="s">
        <v>514</v>
      </c>
      <c r="B120" s="83"/>
      <c r="C120" s="121" t="s">
        <v>718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05" t="s">
        <v>515</v>
      </c>
      <c r="B121" s="83"/>
      <c r="C121" s="111" t="s">
        <v>719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05" t="s">
        <v>516</v>
      </c>
      <c r="B122" s="83"/>
      <c r="C122" s="111" t="s">
        <v>720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05" t="s">
        <v>517</v>
      </c>
      <c r="B123" s="83"/>
      <c r="C123" s="111" t="s">
        <v>721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05" t="s">
        <v>518</v>
      </c>
      <c r="B124" s="83"/>
      <c r="C124" s="111" t="s">
        <v>722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05" t="s">
        <v>519</v>
      </c>
      <c r="B125" s="83"/>
      <c r="C125" s="111" t="s">
        <v>723</v>
      </c>
      <c r="D125" s="12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05" t="s">
        <v>520</v>
      </c>
      <c r="B126" s="83"/>
      <c r="C126" s="111" t="s">
        <v>724</v>
      </c>
      <c r="D126" s="12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05" t="s">
        <v>521</v>
      </c>
      <c r="B127" s="83"/>
      <c r="C127" s="111" t="s">
        <v>725</v>
      </c>
      <c r="D127" s="12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05" t="s">
        <v>522</v>
      </c>
      <c r="B128" s="83"/>
      <c r="C128" s="111" t="s">
        <v>726</v>
      </c>
      <c r="D128" s="12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05" t="s">
        <v>523</v>
      </c>
      <c r="B129" s="83"/>
      <c r="C129" s="111" t="s">
        <v>725</v>
      </c>
      <c r="D129" s="12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05" t="s">
        <v>524</v>
      </c>
      <c r="B130" s="83"/>
      <c r="C130" s="111" t="s">
        <v>727</v>
      </c>
      <c r="D130" s="12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05" t="s">
        <v>525</v>
      </c>
      <c r="B131" s="83"/>
      <c r="C131" s="111" t="s">
        <v>728</v>
      </c>
      <c r="D131" s="12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05" t="s">
        <v>526</v>
      </c>
      <c r="B132" s="83"/>
      <c r="C132" s="111" t="s">
        <v>729</v>
      </c>
      <c r="D132" s="12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05" t="s">
        <v>527</v>
      </c>
      <c r="B133" s="83"/>
      <c r="C133" s="111" t="s">
        <v>730</v>
      </c>
      <c r="D133" s="12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05" t="s">
        <v>528</v>
      </c>
      <c r="B134" s="83"/>
      <c r="C134" s="111" t="s">
        <v>731</v>
      </c>
      <c r="D134" s="12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05" t="s">
        <v>529</v>
      </c>
      <c r="B135" s="71"/>
      <c r="C135" s="113" t="s">
        <v>732</v>
      </c>
      <c r="D135" s="40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05" t="s">
        <v>530</v>
      </c>
      <c r="B136" s="83"/>
      <c r="C136" s="111" t="s">
        <v>733</v>
      </c>
      <c r="D136" s="12">
        <v>1</v>
      </c>
      <c r="E136" s="13">
        <v>7800</v>
      </c>
      <c r="F136" s="14" t="s">
        <v>74</v>
      </c>
      <c r="G136" s="15">
        <f t="shared" ref="G136:G177" si="4">E136*0.18+E136</f>
        <v>9204</v>
      </c>
      <c r="H136" s="15">
        <f t="shared" ref="H136:H190" si="5">D136*G136</f>
        <v>9204</v>
      </c>
    </row>
    <row r="137" spans="1:8" x14ac:dyDescent="0.3">
      <c r="A137" s="105" t="s">
        <v>531</v>
      </c>
      <c r="B137" s="83"/>
      <c r="C137" s="111" t="s">
        <v>734</v>
      </c>
      <c r="D137" s="12">
        <v>14</v>
      </c>
      <c r="E137" s="13">
        <v>8100</v>
      </c>
      <c r="F137" s="14" t="s">
        <v>104</v>
      </c>
      <c r="G137" s="15">
        <f t="shared" si="4"/>
        <v>9558</v>
      </c>
      <c r="H137" s="15">
        <f t="shared" si="5"/>
        <v>133812</v>
      </c>
    </row>
    <row r="138" spans="1:8" x14ac:dyDescent="0.3">
      <c r="A138" s="105" t="s">
        <v>532</v>
      </c>
      <c r="B138" s="83"/>
      <c r="C138" s="111" t="s">
        <v>735</v>
      </c>
      <c r="D138" s="12">
        <v>7</v>
      </c>
      <c r="E138" s="13">
        <v>4145</v>
      </c>
      <c r="F138" s="14" t="s">
        <v>277</v>
      </c>
      <c r="G138" s="15">
        <f t="shared" si="4"/>
        <v>4891.1000000000004</v>
      </c>
      <c r="H138" s="15">
        <f t="shared" si="5"/>
        <v>34237.700000000004</v>
      </c>
    </row>
    <row r="139" spans="1:8" x14ac:dyDescent="0.3">
      <c r="A139" s="105" t="s">
        <v>533</v>
      </c>
      <c r="B139" s="83"/>
      <c r="C139" s="111" t="s">
        <v>736</v>
      </c>
      <c r="D139" s="12">
        <v>26</v>
      </c>
      <c r="E139" s="13">
        <v>16800</v>
      </c>
      <c r="F139" s="14" t="s">
        <v>279</v>
      </c>
      <c r="G139" s="15">
        <f t="shared" si="4"/>
        <v>19824</v>
      </c>
      <c r="H139" s="15">
        <f t="shared" si="5"/>
        <v>515424</v>
      </c>
    </row>
    <row r="140" spans="1:8" x14ac:dyDescent="0.3">
      <c r="A140" s="105" t="s">
        <v>534</v>
      </c>
      <c r="B140" s="83"/>
      <c r="C140" s="111" t="s">
        <v>737</v>
      </c>
      <c r="D140" s="12">
        <v>19</v>
      </c>
      <c r="E140" s="13">
        <v>14300</v>
      </c>
      <c r="F140" s="14" t="s">
        <v>281</v>
      </c>
      <c r="G140" s="15">
        <f t="shared" si="4"/>
        <v>16874</v>
      </c>
      <c r="H140" s="15">
        <f t="shared" si="5"/>
        <v>320606</v>
      </c>
    </row>
    <row r="141" spans="1:8" x14ac:dyDescent="0.3">
      <c r="A141" s="105" t="s">
        <v>535</v>
      </c>
      <c r="B141" s="83"/>
      <c r="C141" s="111" t="s">
        <v>738</v>
      </c>
      <c r="D141" s="12">
        <v>5</v>
      </c>
      <c r="E141" s="13">
        <v>4800</v>
      </c>
      <c r="F141" s="14" t="s">
        <v>273</v>
      </c>
      <c r="G141" s="15">
        <f t="shared" si="4"/>
        <v>5664</v>
      </c>
      <c r="H141" s="15">
        <f t="shared" si="5"/>
        <v>28320</v>
      </c>
    </row>
    <row r="142" spans="1:8" x14ac:dyDescent="0.3">
      <c r="A142" s="105" t="s">
        <v>536</v>
      </c>
      <c r="B142" s="83"/>
      <c r="C142" s="111" t="s">
        <v>739</v>
      </c>
      <c r="D142" s="12">
        <v>1</v>
      </c>
      <c r="E142" s="13">
        <v>7500</v>
      </c>
      <c r="F142" s="14" t="s">
        <v>74</v>
      </c>
      <c r="G142" s="15">
        <f t="shared" si="4"/>
        <v>8850</v>
      </c>
      <c r="H142" s="15">
        <f t="shared" si="5"/>
        <v>8850</v>
      </c>
    </row>
    <row r="143" spans="1:8" x14ac:dyDescent="0.3">
      <c r="A143" s="105" t="s">
        <v>537</v>
      </c>
      <c r="B143" s="83"/>
      <c r="C143" s="111" t="s">
        <v>740</v>
      </c>
      <c r="D143" s="12">
        <v>9</v>
      </c>
      <c r="E143" s="13">
        <v>7800</v>
      </c>
      <c r="F143" s="14" t="s">
        <v>285</v>
      </c>
      <c r="G143" s="15">
        <f t="shared" si="4"/>
        <v>9204</v>
      </c>
      <c r="H143" s="15">
        <f t="shared" si="5"/>
        <v>82836</v>
      </c>
    </row>
    <row r="144" spans="1:8" x14ac:dyDescent="0.3">
      <c r="A144" s="105" t="s">
        <v>538</v>
      </c>
      <c r="B144" s="83"/>
      <c r="C144" s="111" t="s">
        <v>741</v>
      </c>
      <c r="D144" s="12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05" t="s">
        <v>539</v>
      </c>
      <c r="B145" s="83"/>
      <c r="C145" s="111" t="s">
        <v>742</v>
      </c>
      <c r="D145" s="12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05" t="s">
        <v>540</v>
      </c>
      <c r="B146" s="83"/>
      <c r="C146" s="111" t="s">
        <v>709</v>
      </c>
      <c r="D146" s="12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05" t="s">
        <v>541</v>
      </c>
      <c r="B147" s="83"/>
      <c r="C147" s="111" t="s">
        <v>743</v>
      </c>
      <c r="D147" s="12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05" t="s">
        <v>542</v>
      </c>
      <c r="B148" s="83"/>
      <c r="C148" s="111" t="s">
        <v>744</v>
      </c>
      <c r="D148" s="12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05" t="s">
        <v>543</v>
      </c>
      <c r="B149" s="83"/>
      <c r="C149" s="111" t="s">
        <v>745</v>
      </c>
      <c r="D149" s="12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05" t="s">
        <v>544</v>
      </c>
      <c r="B150" s="83"/>
      <c r="C150" s="111" t="s">
        <v>746</v>
      </c>
      <c r="D150" s="12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05" t="s">
        <v>545</v>
      </c>
      <c r="B151" s="83"/>
      <c r="C151" s="111" t="s">
        <v>747</v>
      </c>
      <c r="D151" s="12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05" t="s">
        <v>546</v>
      </c>
      <c r="B152" s="83"/>
      <c r="C152" s="111" t="s">
        <v>748</v>
      </c>
      <c r="D152" s="12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2.25" x14ac:dyDescent="0.3">
      <c r="A153" s="105" t="s">
        <v>547</v>
      </c>
      <c r="B153" s="83"/>
      <c r="C153" s="112" t="s">
        <v>749</v>
      </c>
      <c r="D153" s="12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05" t="s">
        <v>548</v>
      </c>
      <c r="B154" s="83"/>
      <c r="C154" s="112" t="s">
        <v>750</v>
      </c>
      <c r="D154" s="12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2.25" x14ac:dyDescent="0.3">
      <c r="A155" s="105" t="s">
        <v>549</v>
      </c>
      <c r="B155" s="83"/>
      <c r="C155" s="112" t="s">
        <v>751</v>
      </c>
      <c r="D155" s="12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05" t="s">
        <v>550</v>
      </c>
      <c r="B156" s="83"/>
      <c r="C156" s="112" t="s">
        <v>752</v>
      </c>
      <c r="D156" s="12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05" t="s">
        <v>551</v>
      </c>
      <c r="B157" s="83"/>
      <c r="C157" s="111" t="s">
        <v>753</v>
      </c>
      <c r="D157" s="12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05" t="s">
        <v>552</v>
      </c>
      <c r="B158" s="83"/>
      <c r="C158" s="111" t="s">
        <v>754</v>
      </c>
      <c r="D158" s="12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ht="32.25" x14ac:dyDescent="0.3">
      <c r="A159" s="105" t="s">
        <v>553</v>
      </c>
      <c r="B159" s="83"/>
      <c r="C159" s="112" t="s">
        <v>755</v>
      </c>
      <c r="D159" s="12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05" t="s">
        <v>554</v>
      </c>
      <c r="B160" s="83"/>
      <c r="C160" s="112" t="s">
        <v>756</v>
      </c>
      <c r="D160" s="12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05" t="s">
        <v>555</v>
      </c>
      <c r="B161" s="83"/>
      <c r="C161" s="112" t="s">
        <v>757</v>
      </c>
      <c r="D161" s="12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05" t="s">
        <v>556</v>
      </c>
      <c r="B162" s="83"/>
      <c r="C162" s="109" t="s">
        <v>758</v>
      </c>
      <c r="D162" s="56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05" t="s">
        <v>557</v>
      </c>
      <c r="B163" s="83"/>
      <c r="C163" s="109" t="s">
        <v>759</v>
      </c>
      <c r="D163" s="12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05" t="s">
        <v>558</v>
      </c>
      <c r="B164" s="83"/>
      <c r="C164" s="109" t="s">
        <v>760</v>
      </c>
      <c r="D164" s="56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05" t="s">
        <v>559</v>
      </c>
      <c r="B165" s="83"/>
      <c r="C165" s="109" t="s">
        <v>761</v>
      </c>
      <c r="D165" s="56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05" t="s">
        <v>560</v>
      </c>
      <c r="B166" s="83"/>
      <c r="C166" s="109" t="s">
        <v>762</v>
      </c>
      <c r="D166" s="56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05" t="s">
        <v>561</v>
      </c>
      <c r="B167" s="83"/>
      <c r="C167" s="109" t="s">
        <v>763</v>
      </c>
      <c r="D167" s="56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05" t="s">
        <v>562</v>
      </c>
      <c r="B168" s="83"/>
      <c r="C168" s="109" t="s">
        <v>764</v>
      </c>
      <c r="D168" s="56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05" t="s">
        <v>563</v>
      </c>
      <c r="B169" s="83"/>
      <c r="C169" s="109" t="s">
        <v>765</v>
      </c>
      <c r="D169" s="56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05" t="s">
        <v>564</v>
      </c>
      <c r="B170" s="83"/>
      <c r="C170" s="109" t="s">
        <v>766</v>
      </c>
      <c r="D170" s="56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05" t="s">
        <v>565</v>
      </c>
      <c r="B171" s="83"/>
      <c r="C171" s="109" t="s">
        <v>767</v>
      </c>
      <c r="D171" s="56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05" t="s">
        <v>566</v>
      </c>
      <c r="B172" s="83"/>
      <c r="C172" s="109" t="s">
        <v>768</v>
      </c>
      <c r="D172" s="56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05" t="s">
        <v>567</v>
      </c>
      <c r="B173" s="83"/>
      <c r="C173" s="109" t="s">
        <v>769</v>
      </c>
      <c r="D173" s="56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05" t="s">
        <v>568</v>
      </c>
      <c r="B174" s="83"/>
      <c r="C174" s="109" t="s">
        <v>770</v>
      </c>
      <c r="D174" s="56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05" t="s">
        <v>569</v>
      </c>
      <c r="B175" s="83"/>
      <c r="C175" s="109" t="s">
        <v>771</v>
      </c>
      <c r="D175" s="56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05" t="s">
        <v>570</v>
      </c>
      <c r="B176" s="83"/>
      <c r="C176" s="109" t="s">
        <v>772</v>
      </c>
      <c r="D176" s="56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05" t="s">
        <v>571</v>
      </c>
      <c r="B177" s="83"/>
      <c r="C177" s="115" t="s">
        <v>773</v>
      </c>
      <c r="D177" s="56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05" t="s">
        <v>572</v>
      </c>
      <c r="B178" s="83"/>
      <c r="C178" s="111" t="s">
        <v>774</v>
      </c>
      <c r="D178" s="29">
        <v>2784</v>
      </c>
      <c r="E178" s="30"/>
      <c r="F178" s="31" t="s">
        <v>351</v>
      </c>
      <c r="G178" s="15">
        <v>5490</v>
      </c>
      <c r="H178" s="15">
        <f t="shared" si="5"/>
        <v>15284160</v>
      </c>
    </row>
    <row r="179" spans="1:8" x14ac:dyDescent="0.3">
      <c r="A179" s="105" t="s">
        <v>573</v>
      </c>
      <c r="B179" s="83"/>
      <c r="C179" s="111" t="s">
        <v>775</v>
      </c>
      <c r="D179" s="29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x14ac:dyDescent="0.3">
      <c r="A180" s="105" t="s">
        <v>574</v>
      </c>
      <c r="B180" s="83"/>
      <c r="C180" s="111" t="s">
        <v>776</v>
      </c>
      <c r="D180" s="29">
        <v>1056</v>
      </c>
      <c r="E180" s="30"/>
      <c r="F180" s="31" t="s">
        <v>355</v>
      </c>
      <c r="G180" s="15">
        <v>16850</v>
      </c>
      <c r="H180" s="15">
        <f t="shared" si="5"/>
        <v>17793600</v>
      </c>
    </row>
    <row r="181" spans="1:8" x14ac:dyDescent="0.3">
      <c r="A181" s="105" t="s">
        <v>575</v>
      </c>
      <c r="B181" s="83"/>
      <c r="C181" s="111" t="s">
        <v>777</v>
      </c>
      <c r="D181" s="29">
        <v>78</v>
      </c>
      <c r="E181" s="30"/>
      <c r="F181" s="31" t="s">
        <v>357</v>
      </c>
      <c r="G181" s="15">
        <v>72250</v>
      </c>
      <c r="H181" s="15">
        <f t="shared" si="5"/>
        <v>5635500</v>
      </c>
    </row>
    <row r="182" spans="1:8" x14ac:dyDescent="0.3">
      <c r="A182" s="105" t="s">
        <v>576</v>
      </c>
      <c r="B182" s="83"/>
      <c r="C182" s="111" t="s">
        <v>778</v>
      </c>
      <c r="D182" s="29">
        <v>356</v>
      </c>
      <c r="E182" s="30"/>
      <c r="F182" s="31" t="s">
        <v>355</v>
      </c>
      <c r="G182" s="15">
        <v>23925</v>
      </c>
      <c r="H182" s="15">
        <f t="shared" si="5"/>
        <v>8517300</v>
      </c>
    </row>
    <row r="183" spans="1:8" ht="32.25" x14ac:dyDescent="0.3">
      <c r="A183" s="105" t="s">
        <v>577</v>
      </c>
      <c r="B183" s="84"/>
      <c r="C183" s="112" t="s">
        <v>779</v>
      </c>
      <c r="D183" s="12">
        <v>3800</v>
      </c>
      <c r="E183" s="60">
        <v>9650</v>
      </c>
      <c r="F183" s="31" t="s">
        <v>364</v>
      </c>
      <c r="G183" s="15">
        <f>E183*0.18+E183</f>
        <v>11387</v>
      </c>
      <c r="H183" s="15">
        <f t="shared" si="5"/>
        <v>43270600</v>
      </c>
    </row>
    <row r="184" spans="1:8" ht="48" x14ac:dyDescent="0.3">
      <c r="A184" s="105" t="s">
        <v>578</v>
      </c>
      <c r="B184" s="85" t="s">
        <v>365</v>
      </c>
      <c r="C184" s="112" t="s">
        <v>780</v>
      </c>
      <c r="D184" s="12">
        <v>1150</v>
      </c>
      <c r="E184" s="60">
        <v>5400</v>
      </c>
      <c r="F184" s="31" t="s">
        <v>364</v>
      </c>
      <c r="G184" s="15">
        <f t="shared" ref="G184:G190" si="6">E184*0.18+E184</f>
        <v>6372</v>
      </c>
      <c r="H184" s="15">
        <f t="shared" si="5"/>
        <v>7327800</v>
      </c>
    </row>
    <row r="185" spans="1:8" ht="32.25" x14ac:dyDescent="0.3">
      <c r="A185" s="105" t="s">
        <v>579</v>
      </c>
      <c r="B185" s="85"/>
      <c r="C185" s="112" t="s">
        <v>781</v>
      </c>
      <c r="D185" s="12">
        <v>380</v>
      </c>
      <c r="E185" s="60">
        <v>29600</v>
      </c>
      <c r="F185" s="31"/>
      <c r="G185" s="15">
        <f t="shared" si="6"/>
        <v>34928</v>
      </c>
      <c r="H185" s="15">
        <f t="shared" si="5"/>
        <v>13272640</v>
      </c>
    </row>
    <row r="186" spans="1:8" ht="32.25" x14ac:dyDescent="0.3">
      <c r="A186" s="105" t="s">
        <v>580</v>
      </c>
      <c r="B186" s="74"/>
      <c r="C186" s="112" t="s">
        <v>782</v>
      </c>
      <c r="D186" s="12">
        <v>3800</v>
      </c>
      <c r="E186" s="60">
        <v>26500</v>
      </c>
      <c r="F186" s="31" t="s">
        <v>364</v>
      </c>
      <c r="G186" s="15">
        <f t="shared" si="6"/>
        <v>31270</v>
      </c>
      <c r="H186" s="15">
        <f t="shared" si="5"/>
        <v>118826000</v>
      </c>
    </row>
    <row r="187" spans="1:8" ht="48" x14ac:dyDescent="0.3">
      <c r="A187" s="105" t="s">
        <v>581</v>
      </c>
      <c r="B187" s="85"/>
      <c r="C187" s="112" t="s">
        <v>783</v>
      </c>
      <c r="D187" s="12">
        <v>1150</v>
      </c>
      <c r="E187" s="60">
        <v>9990</v>
      </c>
      <c r="F187" s="31" t="s">
        <v>364</v>
      </c>
      <c r="G187" s="15">
        <f t="shared" si="6"/>
        <v>11788.2</v>
      </c>
      <c r="H187" s="15">
        <f t="shared" si="5"/>
        <v>13556430</v>
      </c>
    </row>
    <row r="188" spans="1:8" ht="48" x14ac:dyDescent="0.3">
      <c r="A188" s="105" t="s">
        <v>582</v>
      </c>
      <c r="B188" s="85" t="s">
        <v>370</v>
      </c>
      <c r="C188" s="112" t="s">
        <v>784</v>
      </c>
      <c r="D188" s="12">
        <v>380</v>
      </c>
      <c r="E188" s="60">
        <v>24600</v>
      </c>
      <c r="F188" s="31" t="s">
        <v>364</v>
      </c>
      <c r="G188" s="15">
        <f t="shared" si="6"/>
        <v>29028</v>
      </c>
      <c r="H188" s="15">
        <f t="shared" si="5"/>
        <v>11030640</v>
      </c>
    </row>
    <row r="189" spans="1:8" x14ac:dyDescent="0.3">
      <c r="A189" s="105" t="s">
        <v>583</v>
      </c>
      <c r="B189" s="85"/>
      <c r="C189" s="112" t="s">
        <v>785</v>
      </c>
      <c r="D189" s="12">
        <v>3800</v>
      </c>
      <c r="E189" s="60">
        <v>3200</v>
      </c>
      <c r="F189" s="31" t="s">
        <v>364</v>
      </c>
      <c r="G189" s="15">
        <f t="shared" si="6"/>
        <v>3776</v>
      </c>
      <c r="H189" s="15">
        <f t="shared" si="5"/>
        <v>14348800</v>
      </c>
    </row>
    <row r="190" spans="1:8" x14ac:dyDescent="0.3">
      <c r="A190" s="105" t="s">
        <v>584</v>
      </c>
      <c r="B190" s="75"/>
      <c r="C190" s="112" t="s">
        <v>786</v>
      </c>
      <c r="D190" s="12">
        <v>3800</v>
      </c>
      <c r="E190" s="60">
        <v>1990</v>
      </c>
      <c r="F190" s="31" t="s">
        <v>364</v>
      </c>
      <c r="G190" s="15">
        <f t="shared" si="6"/>
        <v>2348.1999999999998</v>
      </c>
      <c r="H190" s="15">
        <f t="shared" si="5"/>
        <v>8923160</v>
      </c>
    </row>
    <row r="191" spans="1:8" x14ac:dyDescent="0.3">
      <c r="A191" s="55"/>
      <c r="B191" s="75"/>
      <c r="C191" s="64"/>
      <c r="D191" s="30"/>
      <c r="E191" s="30"/>
      <c r="F191" s="30"/>
      <c r="G191" s="37" t="s">
        <v>374</v>
      </c>
      <c r="H191" s="38">
        <f>SUM(H9:H190)</f>
        <v>1522248609.8510005</v>
      </c>
    </row>
    <row r="197" spans="6:8" ht="18.75" x14ac:dyDescent="0.3">
      <c r="F197" s="689" t="s">
        <v>595</v>
      </c>
      <c r="G197" s="689"/>
      <c r="H197" s="689"/>
    </row>
    <row r="198" spans="6:8" x14ac:dyDescent="0.3">
      <c r="F198" s="690" t="s">
        <v>596</v>
      </c>
      <c r="G198" s="690"/>
      <c r="H198" s="690"/>
    </row>
  </sheetData>
  <mergeCells count="17">
    <mergeCell ref="B16:B23"/>
    <mergeCell ref="A1:H1"/>
    <mergeCell ref="A2:H2"/>
    <mergeCell ref="A4:H4"/>
    <mergeCell ref="A6:H6"/>
    <mergeCell ref="G7:H7"/>
    <mergeCell ref="F198:H198"/>
    <mergeCell ref="B33:B41"/>
    <mergeCell ref="B43:B46"/>
    <mergeCell ref="B47:B48"/>
    <mergeCell ref="B51:B52"/>
    <mergeCell ref="B53:B55"/>
    <mergeCell ref="B56:B76"/>
    <mergeCell ref="B77:B93"/>
    <mergeCell ref="B94:B102"/>
    <mergeCell ref="B103:B104"/>
    <mergeCell ref="F197:H197"/>
  </mergeCells>
  <pageMargins left="0.31496062992125984" right="0.15748031496062992" top="0.28999999999999998" bottom="0.74803149606299213" header="0.17" footer="0.31496062992125984"/>
  <pageSetup scale="9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="80" zoomScaleNormal="8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32.42578125" style="54" customWidth="1"/>
    <col min="8" max="8" width="33.28515625" style="54" customWidth="1"/>
  </cols>
  <sheetData>
    <row r="1" spans="1:8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</row>
    <row r="2" spans="1:8" ht="27" customHeight="1" x14ac:dyDescent="0.25">
      <c r="A2" s="691" t="s">
        <v>953</v>
      </c>
      <c r="B2" s="691"/>
      <c r="C2" s="691"/>
      <c r="D2" s="691"/>
      <c r="E2" s="691"/>
      <c r="F2" s="691"/>
      <c r="G2" s="691"/>
      <c r="H2" s="691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701" t="s">
        <v>954</v>
      </c>
      <c r="B4" s="701"/>
      <c r="C4" s="701"/>
      <c r="D4" s="701"/>
      <c r="E4" s="701"/>
      <c r="F4" s="701"/>
      <c r="G4" s="701"/>
      <c r="H4" s="701"/>
    </row>
    <row r="5" spans="1:8" x14ac:dyDescent="0.3">
      <c r="B5" s="62"/>
      <c r="C5" s="4"/>
      <c r="D5" s="4"/>
      <c r="E5" s="4"/>
      <c r="F5" s="4"/>
      <c r="G5" s="671"/>
      <c r="H5" s="671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36" customHeight="1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2" si="0">E7*0.18+E7</f>
        <v>51126.6152</v>
      </c>
      <c r="H7" s="15">
        <f t="shared" ref="H7:H72" si="1">D7*G7</f>
        <v>5112661.5199999996</v>
      </c>
    </row>
    <row r="8" spans="1:8" ht="36" customHeight="1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6" customHeight="1" x14ac:dyDescent="0.3">
      <c r="A9" s="129" t="s">
        <v>405</v>
      </c>
      <c r="B9" s="124" t="s">
        <v>606</v>
      </c>
      <c r="C9" s="132" t="s">
        <v>791</v>
      </c>
      <c r="D9" s="100">
        <v>143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8862023.999400001</v>
      </c>
    </row>
    <row r="10" spans="1:8" ht="36" customHeight="1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6" customHeight="1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36" customHeight="1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410</v>
      </c>
      <c r="B13" s="680" t="s">
        <v>946</v>
      </c>
      <c r="C13" s="132" t="s">
        <v>794</v>
      </c>
      <c r="D13" s="100">
        <v>3371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15338319.68</v>
      </c>
    </row>
    <row r="14" spans="1:8" ht="18.75" x14ac:dyDescent="0.3">
      <c r="A14" s="129" t="s">
        <v>411</v>
      </c>
      <c r="B14" s="680"/>
      <c r="C14" s="132" t="s">
        <v>795</v>
      </c>
      <c r="D14" s="100">
        <v>14002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101610861.764</v>
      </c>
    </row>
    <row r="15" spans="1:8" ht="18.75" x14ac:dyDescent="0.3">
      <c r="A15" s="129" t="s">
        <v>412</v>
      </c>
      <c r="B15" s="680"/>
      <c r="C15" s="123" t="s">
        <v>618</v>
      </c>
      <c r="D15" s="100">
        <v>17373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104608524.39479999</v>
      </c>
    </row>
    <row r="16" spans="1:8" ht="18.75" x14ac:dyDescent="0.3">
      <c r="A16" s="129" t="s">
        <v>413</v>
      </c>
      <c r="B16" s="680"/>
      <c r="C16" s="123" t="s">
        <v>796</v>
      </c>
      <c r="D16" s="100">
        <v>20735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10528768.536</v>
      </c>
    </row>
    <row r="17" spans="1:8" ht="18.75" x14ac:dyDescent="0.3">
      <c r="A17" s="129" t="s">
        <v>414</v>
      </c>
      <c r="B17" s="680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415</v>
      </c>
      <c r="B18" s="680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416</v>
      </c>
      <c r="B19" s="680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417</v>
      </c>
      <c r="B20" s="680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418</v>
      </c>
      <c r="B21" s="681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419</v>
      </c>
      <c r="B22" s="682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420</v>
      </c>
      <c r="B23" s="682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421</v>
      </c>
      <c r="B24" s="682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422</v>
      </c>
      <c r="B25" s="682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423</v>
      </c>
      <c r="B26" s="682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424</v>
      </c>
      <c r="B27" s="682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425</v>
      </c>
      <c r="B28" s="682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426</v>
      </c>
      <c r="B29" s="702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427</v>
      </c>
      <c r="B30" s="680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428</v>
      </c>
      <c r="B31" s="680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429</v>
      </c>
      <c r="B32" s="680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430</v>
      </c>
      <c r="B33" s="680"/>
      <c r="C33" s="139" t="s">
        <v>393</v>
      </c>
      <c r="D33" s="100">
        <v>391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15903897.7864</v>
      </c>
    </row>
    <row r="34" spans="1:8" x14ac:dyDescent="0.3">
      <c r="A34" s="129" t="s">
        <v>431</v>
      </c>
      <c r="B34" s="680"/>
      <c r="C34" s="139" t="s">
        <v>30</v>
      </c>
      <c r="D34" s="100">
        <v>2219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15331529.8892</v>
      </c>
    </row>
    <row r="35" spans="1:8" x14ac:dyDescent="0.3">
      <c r="A35" s="129" t="s">
        <v>432</v>
      </c>
      <c r="B35" s="680"/>
      <c r="C35" s="139" t="s">
        <v>394</v>
      </c>
      <c r="D35" s="100">
        <v>4292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24645009.935200002</v>
      </c>
    </row>
    <row r="36" spans="1:8" x14ac:dyDescent="0.3">
      <c r="A36" s="129" t="s">
        <v>433</v>
      </c>
      <c r="B36" s="680"/>
      <c r="C36" s="139" t="s">
        <v>395</v>
      </c>
      <c r="D36" s="100">
        <v>8364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4026073.2936</v>
      </c>
    </row>
    <row r="37" spans="1:8" x14ac:dyDescent="0.3">
      <c r="A37" s="129" t="s">
        <v>434</v>
      </c>
      <c r="B37" s="680"/>
      <c r="C37" s="139" t="s">
        <v>396</v>
      </c>
      <c r="D37" s="100">
        <v>675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642464.86499999999</v>
      </c>
    </row>
    <row r="38" spans="1:8" x14ac:dyDescent="0.3">
      <c r="A38" s="129" t="s">
        <v>435</v>
      </c>
      <c r="B38" s="680"/>
      <c r="C38" s="139" t="s">
        <v>397</v>
      </c>
      <c r="D38" s="100">
        <v>1349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1283977.9302000001</v>
      </c>
    </row>
    <row r="39" spans="1:8" ht="18.75" x14ac:dyDescent="0.3">
      <c r="A39" s="129" t="s">
        <v>436</v>
      </c>
      <c r="B39" s="106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437</v>
      </c>
      <c r="B40" s="680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438</v>
      </c>
      <c r="B41" s="680"/>
      <c r="C41" s="134" t="s">
        <v>811</v>
      </c>
      <c r="D41" s="12">
        <v>63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11607930.066599999</v>
      </c>
    </row>
    <row r="42" spans="1:8" ht="18.75" x14ac:dyDescent="0.3">
      <c r="A42" s="129" t="s">
        <v>439</v>
      </c>
      <c r="B42" s="680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440</v>
      </c>
      <c r="B43" s="680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441</v>
      </c>
      <c r="B44" s="680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442</v>
      </c>
      <c r="B45" s="680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18.75" x14ac:dyDescent="0.3">
      <c r="A46" s="129" t="s">
        <v>443</v>
      </c>
      <c r="B46" s="106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444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445</v>
      </c>
      <c r="B48" s="686" t="s">
        <v>951</v>
      </c>
      <c r="C48" s="133" t="s">
        <v>818</v>
      </c>
      <c r="D48" s="12">
        <v>3752</v>
      </c>
      <c r="E48" s="13">
        <v>7336.8</v>
      </c>
      <c r="F48" s="14" t="s">
        <v>95</v>
      </c>
      <c r="G48" s="15">
        <f t="shared" si="0"/>
        <v>8657.4240000000009</v>
      </c>
      <c r="H48" s="15">
        <f t="shared" si="1"/>
        <v>32482654.848000005</v>
      </c>
    </row>
    <row r="49" spans="1:8" ht="18.75" x14ac:dyDescent="0.3">
      <c r="A49" s="129" t="s">
        <v>446</v>
      </c>
      <c r="B49" s="687"/>
      <c r="C49" s="133" t="s">
        <v>819</v>
      </c>
      <c r="D49" s="12">
        <v>720</v>
      </c>
      <c r="E49" s="13">
        <v>5502.6</v>
      </c>
      <c r="F49" s="14" t="s">
        <v>97</v>
      </c>
      <c r="G49" s="15">
        <f t="shared" si="0"/>
        <v>6493.0680000000002</v>
      </c>
      <c r="H49" s="15">
        <f t="shared" si="1"/>
        <v>4675008.96</v>
      </c>
    </row>
    <row r="50" spans="1:8" ht="18.75" x14ac:dyDescent="0.3">
      <c r="A50" s="129" t="s">
        <v>447</v>
      </c>
      <c r="B50" s="680" t="s">
        <v>952</v>
      </c>
      <c r="C50" s="133" t="s">
        <v>820</v>
      </c>
      <c r="D50" s="12">
        <v>54</v>
      </c>
      <c r="E50" s="13">
        <v>937</v>
      </c>
      <c r="F50" s="14" t="s">
        <v>100</v>
      </c>
      <c r="G50" s="15">
        <f t="shared" si="0"/>
        <v>1105.6600000000001</v>
      </c>
      <c r="H50" s="15">
        <f t="shared" si="1"/>
        <v>59705.640000000007</v>
      </c>
    </row>
    <row r="51" spans="1:8" ht="18.75" x14ac:dyDescent="0.3">
      <c r="A51" s="129" t="s">
        <v>448</v>
      </c>
      <c r="B51" s="680"/>
      <c r="C51" s="133" t="s">
        <v>821</v>
      </c>
      <c r="D51" s="12">
        <v>296</v>
      </c>
      <c r="E51" s="13">
        <v>19500</v>
      </c>
      <c r="F51" s="14" t="s">
        <v>102</v>
      </c>
      <c r="G51" s="15">
        <f t="shared" si="0"/>
        <v>23010</v>
      </c>
      <c r="H51" s="15">
        <f t="shared" si="1"/>
        <v>6810960</v>
      </c>
    </row>
    <row r="52" spans="1:8" ht="18.75" x14ac:dyDescent="0.3">
      <c r="A52" s="129" t="s">
        <v>449</v>
      </c>
      <c r="B52" s="680"/>
      <c r="C52" s="133" t="s">
        <v>822</v>
      </c>
      <c r="D52" s="12">
        <v>14</v>
      </c>
      <c r="E52" s="13">
        <v>195</v>
      </c>
      <c r="F52" s="14" t="s">
        <v>104</v>
      </c>
      <c r="G52" s="15">
        <f t="shared" si="0"/>
        <v>230.1</v>
      </c>
      <c r="H52" s="15">
        <f t="shared" si="1"/>
        <v>3221.4</v>
      </c>
    </row>
    <row r="53" spans="1:8" ht="18.75" x14ac:dyDescent="0.3">
      <c r="A53" s="129" t="s">
        <v>450</v>
      </c>
      <c r="B53" s="680" t="s">
        <v>105</v>
      </c>
      <c r="C53" s="133" t="s">
        <v>823</v>
      </c>
      <c r="D53" s="12">
        <v>293</v>
      </c>
      <c r="E53" s="13">
        <v>650</v>
      </c>
      <c r="F53" s="14" t="s">
        <v>107</v>
      </c>
      <c r="G53" s="15">
        <f t="shared" si="0"/>
        <v>767</v>
      </c>
      <c r="H53" s="15">
        <f t="shared" si="1"/>
        <v>224731</v>
      </c>
    </row>
    <row r="54" spans="1:8" ht="36.75" x14ac:dyDescent="0.3">
      <c r="A54" s="129" t="s">
        <v>451</v>
      </c>
      <c r="B54" s="680"/>
      <c r="C54" s="134" t="s">
        <v>824</v>
      </c>
      <c r="D54" s="12">
        <v>312</v>
      </c>
      <c r="E54" s="13">
        <v>9100</v>
      </c>
      <c r="F54" s="14" t="s">
        <v>109</v>
      </c>
      <c r="G54" s="15">
        <f t="shared" si="0"/>
        <v>10738</v>
      </c>
      <c r="H54" s="15">
        <f t="shared" si="1"/>
        <v>3350256</v>
      </c>
    </row>
    <row r="55" spans="1:8" ht="18.75" x14ac:dyDescent="0.3">
      <c r="A55" s="129" t="s">
        <v>452</v>
      </c>
      <c r="B55" s="680"/>
      <c r="C55" s="133" t="s">
        <v>825</v>
      </c>
      <c r="D55" s="12">
        <v>401</v>
      </c>
      <c r="E55" s="13">
        <v>600</v>
      </c>
      <c r="F55" s="14" t="s">
        <v>111</v>
      </c>
      <c r="G55" s="15">
        <f t="shared" si="0"/>
        <v>708</v>
      </c>
      <c r="H55" s="15">
        <f t="shared" si="1"/>
        <v>283908</v>
      </c>
    </row>
    <row r="56" spans="1:8" ht="18.75" x14ac:dyDescent="0.3">
      <c r="A56" s="129" t="s">
        <v>453</v>
      </c>
      <c r="B56" s="680"/>
      <c r="C56" s="133" t="s">
        <v>826</v>
      </c>
      <c r="D56" s="12">
        <v>297</v>
      </c>
      <c r="E56" s="13">
        <v>1300</v>
      </c>
      <c r="F56" s="14" t="s">
        <v>113</v>
      </c>
      <c r="G56" s="15">
        <f t="shared" si="0"/>
        <v>1534</v>
      </c>
      <c r="H56" s="15">
        <f t="shared" si="1"/>
        <v>455598</v>
      </c>
    </row>
    <row r="57" spans="1:8" ht="18.75" x14ac:dyDescent="0.3">
      <c r="A57" s="129" t="s">
        <v>454</v>
      </c>
      <c r="B57" s="680"/>
      <c r="C57" s="133" t="s">
        <v>827</v>
      </c>
      <c r="D57" s="12">
        <v>7302</v>
      </c>
      <c r="E57" s="13">
        <v>28</v>
      </c>
      <c r="F57" s="14" t="s">
        <v>115</v>
      </c>
      <c r="G57" s="15">
        <f t="shared" si="0"/>
        <v>33.04</v>
      </c>
      <c r="H57" s="15">
        <f t="shared" si="1"/>
        <v>241258.08</v>
      </c>
    </row>
    <row r="58" spans="1:8" ht="18.75" x14ac:dyDescent="0.3">
      <c r="A58" s="129" t="s">
        <v>455</v>
      </c>
      <c r="B58" s="680"/>
      <c r="C58" s="133" t="s">
        <v>828</v>
      </c>
      <c r="D58" s="12">
        <v>6560</v>
      </c>
      <c r="E58" s="13">
        <v>45</v>
      </c>
      <c r="F58" s="14" t="s">
        <v>117</v>
      </c>
      <c r="G58" s="15">
        <f t="shared" si="0"/>
        <v>53.1</v>
      </c>
      <c r="H58" s="15">
        <f t="shared" si="1"/>
        <v>348336</v>
      </c>
    </row>
    <row r="59" spans="1:8" ht="18.75" x14ac:dyDescent="0.3">
      <c r="A59" s="129" t="s">
        <v>456</v>
      </c>
      <c r="B59" s="680"/>
      <c r="C59" s="133" t="s">
        <v>829</v>
      </c>
      <c r="D59" s="12">
        <v>3091</v>
      </c>
      <c r="E59" s="13">
        <v>12</v>
      </c>
      <c r="F59" s="14" t="s">
        <v>119</v>
      </c>
      <c r="G59" s="15">
        <f t="shared" si="0"/>
        <v>14.16</v>
      </c>
      <c r="H59" s="15">
        <f t="shared" si="1"/>
        <v>43768.56</v>
      </c>
    </row>
    <row r="60" spans="1:8" ht="18.75" x14ac:dyDescent="0.3">
      <c r="A60" s="129" t="s">
        <v>457</v>
      </c>
      <c r="B60" s="680"/>
      <c r="C60" s="133" t="s">
        <v>830</v>
      </c>
      <c r="D60" s="12">
        <v>3719</v>
      </c>
      <c r="E60" s="13">
        <v>49</v>
      </c>
      <c r="F60" s="14" t="s">
        <v>121</v>
      </c>
      <c r="G60" s="15">
        <f t="shared" si="0"/>
        <v>57.82</v>
      </c>
      <c r="H60" s="15">
        <f t="shared" si="1"/>
        <v>215032.58</v>
      </c>
    </row>
    <row r="61" spans="1:8" ht="18.75" x14ac:dyDescent="0.3">
      <c r="A61" s="129" t="s">
        <v>458</v>
      </c>
      <c r="B61" s="680"/>
      <c r="C61" s="133" t="s">
        <v>831</v>
      </c>
      <c r="D61" s="12">
        <v>417</v>
      </c>
      <c r="E61" s="13">
        <v>65</v>
      </c>
      <c r="F61" s="14" t="s">
        <v>123</v>
      </c>
      <c r="G61" s="15">
        <f t="shared" si="0"/>
        <v>76.7</v>
      </c>
      <c r="H61" s="15">
        <f t="shared" si="1"/>
        <v>31983.9</v>
      </c>
    </row>
    <row r="62" spans="1:8" ht="18.75" x14ac:dyDescent="0.3">
      <c r="A62" s="129" t="s">
        <v>459</v>
      </c>
      <c r="B62" s="680"/>
      <c r="C62" s="133" t="s">
        <v>832</v>
      </c>
      <c r="D62" s="12">
        <v>3290</v>
      </c>
      <c r="E62" s="13">
        <v>71</v>
      </c>
      <c r="F62" s="14" t="s">
        <v>125</v>
      </c>
      <c r="G62" s="15">
        <f t="shared" si="0"/>
        <v>83.78</v>
      </c>
      <c r="H62" s="15">
        <f t="shared" si="1"/>
        <v>275636.2</v>
      </c>
    </row>
    <row r="63" spans="1:8" ht="18.75" x14ac:dyDescent="0.3">
      <c r="A63" s="129" t="s">
        <v>460</v>
      </c>
      <c r="B63" s="680"/>
      <c r="C63" s="134" t="s">
        <v>833</v>
      </c>
      <c r="D63" s="12">
        <v>72</v>
      </c>
      <c r="E63" s="13">
        <v>7000</v>
      </c>
      <c r="F63" s="14" t="s">
        <v>127</v>
      </c>
      <c r="G63" s="15">
        <f t="shared" si="0"/>
        <v>8260</v>
      </c>
      <c r="H63" s="15">
        <f t="shared" si="1"/>
        <v>594720</v>
      </c>
    </row>
    <row r="64" spans="1:8" ht="18.75" x14ac:dyDescent="0.3">
      <c r="A64" s="129" t="s">
        <v>461</v>
      </c>
      <c r="B64" s="680"/>
      <c r="C64" s="133" t="s">
        <v>834</v>
      </c>
      <c r="D64" s="19">
        <v>126</v>
      </c>
      <c r="E64" s="20">
        <v>321</v>
      </c>
      <c r="F64" s="21" t="s">
        <v>129</v>
      </c>
      <c r="G64" s="22">
        <f t="shared" si="0"/>
        <v>378.78</v>
      </c>
      <c r="H64" s="22">
        <f t="shared" si="1"/>
        <v>47726.28</v>
      </c>
    </row>
    <row r="65" spans="1:8" ht="18.75" x14ac:dyDescent="0.3">
      <c r="A65" s="129" t="s">
        <v>462</v>
      </c>
      <c r="B65" s="680"/>
      <c r="C65" s="133" t="s">
        <v>835</v>
      </c>
      <c r="D65" s="12">
        <v>5623</v>
      </c>
      <c r="E65" s="13">
        <v>77</v>
      </c>
      <c r="F65" s="14" t="s">
        <v>131</v>
      </c>
      <c r="G65" s="15">
        <f t="shared" si="0"/>
        <v>90.86</v>
      </c>
      <c r="H65" s="15">
        <f t="shared" si="1"/>
        <v>510905.77999999997</v>
      </c>
    </row>
    <row r="66" spans="1:8" ht="18.75" x14ac:dyDescent="0.3">
      <c r="A66" s="129" t="s">
        <v>463</v>
      </c>
      <c r="B66" s="680"/>
      <c r="C66" s="133" t="s">
        <v>836</v>
      </c>
      <c r="D66" s="12">
        <v>49853</v>
      </c>
      <c r="E66" s="13">
        <v>3</v>
      </c>
      <c r="F66" s="14" t="s">
        <v>133</v>
      </c>
      <c r="G66" s="15">
        <f t="shared" si="0"/>
        <v>3.54</v>
      </c>
      <c r="H66" s="15">
        <f t="shared" si="1"/>
        <v>176479.62</v>
      </c>
    </row>
    <row r="67" spans="1:8" ht="18.75" x14ac:dyDescent="0.3">
      <c r="A67" s="129" t="s">
        <v>464</v>
      </c>
      <c r="B67" s="680"/>
      <c r="C67" s="133" t="s">
        <v>837</v>
      </c>
      <c r="D67" s="12">
        <v>53878</v>
      </c>
      <c r="E67" s="13">
        <v>4</v>
      </c>
      <c r="F67" s="14" t="s">
        <v>135</v>
      </c>
      <c r="G67" s="15">
        <f t="shared" si="0"/>
        <v>4.72</v>
      </c>
      <c r="H67" s="15">
        <f t="shared" si="1"/>
        <v>254304.15999999997</v>
      </c>
    </row>
    <row r="68" spans="1:8" ht="18.75" x14ac:dyDescent="0.3">
      <c r="A68" s="129" t="s">
        <v>465</v>
      </c>
      <c r="B68" s="680"/>
      <c r="C68" s="133" t="s">
        <v>838</v>
      </c>
      <c r="D68" s="12">
        <v>1203</v>
      </c>
      <c r="E68" s="13">
        <v>198</v>
      </c>
      <c r="F68" s="14" t="s">
        <v>137</v>
      </c>
      <c r="G68" s="15">
        <f t="shared" si="0"/>
        <v>233.64</v>
      </c>
      <c r="H68" s="15">
        <f t="shared" si="1"/>
        <v>281068.92</v>
      </c>
    </row>
    <row r="69" spans="1:8" ht="18.75" x14ac:dyDescent="0.3">
      <c r="A69" s="129" t="s">
        <v>466</v>
      </c>
      <c r="B69" s="680"/>
      <c r="C69" s="133" t="s">
        <v>839</v>
      </c>
      <c r="D69" s="12">
        <v>481</v>
      </c>
      <c r="E69" s="13">
        <v>101</v>
      </c>
      <c r="F69" s="14" t="s">
        <v>139</v>
      </c>
      <c r="G69" s="15">
        <f t="shared" si="0"/>
        <v>119.18</v>
      </c>
      <c r="H69" s="15">
        <f t="shared" si="1"/>
        <v>57325.58</v>
      </c>
    </row>
    <row r="70" spans="1:8" ht="18.75" x14ac:dyDescent="0.3">
      <c r="A70" s="129" t="s">
        <v>467</v>
      </c>
      <c r="B70" s="680"/>
      <c r="C70" s="133" t="s">
        <v>840</v>
      </c>
      <c r="D70" s="12">
        <v>481</v>
      </c>
      <c r="E70" s="13">
        <v>314</v>
      </c>
      <c r="F70" s="14" t="s">
        <v>141</v>
      </c>
      <c r="G70" s="15">
        <f t="shared" si="0"/>
        <v>370.52</v>
      </c>
      <c r="H70" s="15">
        <f t="shared" si="1"/>
        <v>178220.12</v>
      </c>
    </row>
    <row r="71" spans="1:8" ht="18.75" x14ac:dyDescent="0.3">
      <c r="A71" s="129" t="s">
        <v>468</v>
      </c>
      <c r="B71" s="680"/>
      <c r="C71" s="133" t="s">
        <v>841</v>
      </c>
      <c r="D71" s="12">
        <v>962</v>
      </c>
      <c r="E71" s="13">
        <v>56</v>
      </c>
      <c r="F71" s="14" t="s">
        <v>143</v>
      </c>
      <c r="G71" s="15">
        <f t="shared" si="0"/>
        <v>66.08</v>
      </c>
      <c r="H71" s="15">
        <f t="shared" si="1"/>
        <v>63568.959999999999</v>
      </c>
    </row>
    <row r="72" spans="1:8" ht="18.75" x14ac:dyDescent="0.3">
      <c r="A72" s="129" t="s">
        <v>469</v>
      </c>
      <c r="B72" s="680"/>
      <c r="C72" s="133" t="s">
        <v>842</v>
      </c>
      <c r="D72" s="12">
        <v>1203</v>
      </c>
      <c r="E72" s="13">
        <v>69</v>
      </c>
      <c r="F72" s="14" t="s">
        <v>145</v>
      </c>
      <c r="G72" s="15">
        <f t="shared" si="0"/>
        <v>81.42</v>
      </c>
      <c r="H72" s="15">
        <f t="shared" si="1"/>
        <v>97948.260000000009</v>
      </c>
    </row>
    <row r="73" spans="1:8" ht="18.75" x14ac:dyDescent="0.3">
      <c r="A73" s="129" t="s">
        <v>470</v>
      </c>
      <c r="B73" s="680"/>
      <c r="C73" s="133" t="s">
        <v>843</v>
      </c>
      <c r="D73" s="12">
        <v>2406</v>
      </c>
      <c r="E73" s="13">
        <v>27</v>
      </c>
      <c r="F73" s="14" t="s">
        <v>147</v>
      </c>
      <c r="G73" s="15">
        <f t="shared" ref="G73:G136" si="2">E73*0.18+E73</f>
        <v>31.86</v>
      </c>
      <c r="H73" s="15">
        <f t="shared" ref="H73:H136" si="3">D73*G73</f>
        <v>76655.16</v>
      </c>
    </row>
    <row r="74" spans="1:8" ht="36.75" x14ac:dyDescent="0.3">
      <c r="A74" s="129" t="s">
        <v>471</v>
      </c>
      <c r="B74" s="680" t="s">
        <v>148</v>
      </c>
      <c r="C74" s="134" t="s">
        <v>844</v>
      </c>
      <c r="D74" s="12">
        <v>319</v>
      </c>
      <c r="E74" s="13">
        <v>67</v>
      </c>
      <c r="F74" s="14" t="s">
        <v>150</v>
      </c>
      <c r="G74" s="15">
        <f t="shared" si="2"/>
        <v>79.06</v>
      </c>
      <c r="H74" s="15">
        <f t="shared" si="3"/>
        <v>25220.14</v>
      </c>
    </row>
    <row r="75" spans="1:8" ht="36.75" x14ac:dyDescent="0.3">
      <c r="A75" s="129" t="s">
        <v>472</v>
      </c>
      <c r="B75" s="680"/>
      <c r="C75" s="134" t="s">
        <v>845</v>
      </c>
      <c r="D75" s="12">
        <v>319</v>
      </c>
      <c r="E75" s="13">
        <v>65</v>
      </c>
      <c r="F75" s="14" t="s">
        <v>150</v>
      </c>
      <c r="G75" s="15">
        <f t="shared" si="2"/>
        <v>76.7</v>
      </c>
      <c r="H75" s="15">
        <f t="shared" si="3"/>
        <v>24467.3</v>
      </c>
    </row>
    <row r="76" spans="1:8" ht="18.75" x14ac:dyDescent="0.3">
      <c r="A76" s="129" t="s">
        <v>473</v>
      </c>
      <c r="B76" s="680"/>
      <c r="C76" s="134" t="s">
        <v>846</v>
      </c>
      <c r="D76" s="12">
        <v>321</v>
      </c>
      <c r="E76" s="13">
        <v>9100</v>
      </c>
      <c r="F76" s="14" t="s">
        <v>153</v>
      </c>
      <c r="G76" s="15">
        <f t="shared" si="2"/>
        <v>10738</v>
      </c>
      <c r="H76" s="15">
        <f t="shared" si="3"/>
        <v>3446898</v>
      </c>
    </row>
    <row r="77" spans="1:8" ht="18.75" x14ac:dyDescent="0.3">
      <c r="A77" s="129" t="s">
        <v>474</v>
      </c>
      <c r="B77" s="680"/>
      <c r="C77" s="134" t="s">
        <v>847</v>
      </c>
      <c r="D77" s="12">
        <v>183</v>
      </c>
      <c r="E77" s="13">
        <v>7000</v>
      </c>
      <c r="F77" s="14" t="s">
        <v>155</v>
      </c>
      <c r="G77" s="15">
        <f t="shared" si="2"/>
        <v>8260</v>
      </c>
      <c r="H77" s="15">
        <f t="shared" si="3"/>
        <v>1511580</v>
      </c>
    </row>
    <row r="78" spans="1:8" ht="18.75" x14ac:dyDescent="0.3">
      <c r="A78" s="129" t="s">
        <v>475</v>
      </c>
      <c r="B78" s="680"/>
      <c r="C78" s="134" t="s">
        <v>848</v>
      </c>
      <c r="D78" s="12">
        <v>293</v>
      </c>
      <c r="E78" s="13">
        <v>80</v>
      </c>
      <c r="F78" s="14" t="s">
        <v>157</v>
      </c>
      <c r="G78" s="15">
        <f t="shared" si="2"/>
        <v>94.4</v>
      </c>
      <c r="H78" s="15">
        <f t="shared" si="3"/>
        <v>27659.200000000001</v>
      </c>
    </row>
    <row r="79" spans="1:8" ht="18.75" x14ac:dyDescent="0.3">
      <c r="A79" s="129" t="s">
        <v>476</v>
      </c>
      <c r="B79" s="680"/>
      <c r="C79" s="134" t="s">
        <v>849</v>
      </c>
      <c r="D79" s="12">
        <v>1571</v>
      </c>
      <c r="E79" s="13">
        <v>39</v>
      </c>
      <c r="F79" s="14" t="s">
        <v>159</v>
      </c>
      <c r="G79" s="15">
        <f t="shared" si="2"/>
        <v>46.019999999999996</v>
      </c>
      <c r="H79" s="15">
        <f t="shared" si="3"/>
        <v>72297.42</v>
      </c>
    </row>
    <row r="80" spans="1:8" ht="18.75" x14ac:dyDescent="0.3">
      <c r="A80" s="129" t="s">
        <v>477</v>
      </c>
      <c r="B80" s="680"/>
      <c r="C80" s="134" t="s">
        <v>850</v>
      </c>
      <c r="D80" s="12">
        <v>357</v>
      </c>
      <c r="E80" s="13">
        <v>69</v>
      </c>
      <c r="F80" s="14" t="s">
        <v>163</v>
      </c>
      <c r="G80" s="15">
        <f t="shared" si="2"/>
        <v>81.42</v>
      </c>
      <c r="H80" s="15">
        <f t="shared" si="3"/>
        <v>29066.940000000002</v>
      </c>
    </row>
    <row r="81" spans="1:8" ht="18.75" x14ac:dyDescent="0.3">
      <c r="A81" s="129" t="s">
        <v>478</v>
      </c>
      <c r="B81" s="680"/>
      <c r="C81" s="133" t="s">
        <v>851</v>
      </c>
      <c r="D81" s="12">
        <v>3370</v>
      </c>
      <c r="E81" s="13">
        <v>12</v>
      </c>
      <c r="F81" s="14" t="s">
        <v>165</v>
      </c>
      <c r="G81" s="15">
        <f t="shared" si="2"/>
        <v>14.16</v>
      </c>
      <c r="H81" s="15">
        <f t="shared" si="3"/>
        <v>47719.199999999997</v>
      </c>
    </row>
    <row r="82" spans="1:8" ht="18.75" x14ac:dyDescent="0.3">
      <c r="A82" s="129" t="s">
        <v>479</v>
      </c>
      <c r="B82" s="680"/>
      <c r="C82" s="134" t="s">
        <v>852</v>
      </c>
      <c r="D82" s="12">
        <v>5410</v>
      </c>
      <c r="E82" s="13">
        <v>110</v>
      </c>
      <c r="F82" s="14" t="s">
        <v>169</v>
      </c>
      <c r="G82" s="15">
        <f t="shared" si="2"/>
        <v>129.80000000000001</v>
      </c>
      <c r="H82" s="15">
        <f t="shared" si="3"/>
        <v>702218.00000000012</v>
      </c>
    </row>
    <row r="83" spans="1:8" ht="18.75" x14ac:dyDescent="0.3">
      <c r="A83" s="129" t="s">
        <v>480</v>
      </c>
      <c r="B83" s="680"/>
      <c r="C83" s="134" t="s">
        <v>853</v>
      </c>
      <c r="D83" s="12">
        <v>47486</v>
      </c>
      <c r="E83" s="13">
        <v>3</v>
      </c>
      <c r="F83" s="14" t="s">
        <v>171</v>
      </c>
      <c r="G83" s="15">
        <f t="shared" si="2"/>
        <v>3.54</v>
      </c>
      <c r="H83" s="15">
        <f t="shared" si="3"/>
        <v>168100.44</v>
      </c>
    </row>
    <row r="84" spans="1:8" ht="18.75" x14ac:dyDescent="0.3">
      <c r="A84" s="129" t="s">
        <v>481</v>
      </c>
      <c r="B84" s="680"/>
      <c r="C84" s="133" t="s">
        <v>854</v>
      </c>
      <c r="D84" s="12">
        <v>46011</v>
      </c>
      <c r="E84" s="13">
        <v>4</v>
      </c>
      <c r="F84" s="14" t="s">
        <v>173</v>
      </c>
      <c r="G84" s="15">
        <f t="shared" si="2"/>
        <v>4.72</v>
      </c>
      <c r="H84" s="15">
        <f t="shared" si="3"/>
        <v>217171.91999999998</v>
      </c>
    </row>
    <row r="85" spans="1:8" ht="18.75" x14ac:dyDescent="0.3">
      <c r="A85" s="129" t="s">
        <v>482</v>
      </c>
      <c r="B85" s="680"/>
      <c r="C85" s="133" t="s">
        <v>855</v>
      </c>
      <c r="D85" s="12">
        <v>1102</v>
      </c>
      <c r="E85" s="13">
        <v>198</v>
      </c>
      <c r="F85" s="14" t="s">
        <v>175</v>
      </c>
      <c r="G85" s="15">
        <f t="shared" si="2"/>
        <v>233.64</v>
      </c>
      <c r="H85" s="15">
        <f t="shared" si="3"/>
        <v>257471.28</v>
      </c>
    </row>
    <row r="86" spans="1:8" ht="18.75" x14ac:dyDescent="0.3">
      <c r="A86" s="129" t="s">
        <v>483</v>
      </c>
      <c r="B86" s="680"/>
      <c r="C86" s="133" t="s">
        <v>856</v>
      </c>
      <c r="D86" s="12">
        <v>446</v>
      </c>
      <c r="E86" s="13">
        <v>101</v>
      </c>
      <c r="F86" s="14" t="s">
        <v>177</v>
      </c>
      <c r="G86" s="15">
        <f t="shared" si="2"/>
        <v>119.18</v>
      </c>
      <c r="H86" s="15">
        <f t="shared" si="3"/>
        <v>53154.280000000006</v>
      </c>
    </row>
    <row r="87" spans="1:8" ht="18.75" x14ac:dyDescent="0.3">
      <c r="A87" s="129" t="s">
        <v>484</v>
      </c>
      <c r="B87" s="680"/>
      <c r="C87" s="133" t="s">
        <v>857</v>
      </c>
      <c r="D87" s="12">
        <v>399</v>
      </c>
      <c r="E87" s="13">
        <v>314</v>
      </c>
      <c r="F87" s="14" t="s">
        <v>179</v>
      </c>
      <c r="G87" s="15">
        <f t="shared" si="2"/>
        <v>370.52</v>
      </c>
      <c r="H87" s="15">
        <f t="shared" si="3"/>
        <v>147837.47999999998</v>
      </c>
    </row>
    <row r="88" spans="1:8" ht="18.75" x14ac:dyDescent="0.3">
      <c r="A88" s="129" t="s">
        <v>485</v>
      </c>
      <c r="B88" s="680"/>
      <c r="C88" s="133" t="s">
        <v>858</v>
      </c>
      <c r="D88" s="12">
        <v>689</v>
      </c>
      <c r="E88" s="13">
        <v>56</v>
      </c>
      <c r="F88" s="14" t="s">
        <v>181</v>
      </c>
      <c r="G88" s="15">
        <f t="shared" si="2"/>
        <v>66.08</v>
      </c>
      <c r="H88" s="15">
        <f t="shared" si="3"/>
        <v>45529.119999999995</v>
      </c>
    </row>
    <row r="89" spans="1:8" ht="18.75" x14ac:dyDescent="0.3">
      <c r="A89" s="129" t="s">
        <v>486</v>
      </c>
      <c r="B89" s="680"/>
      <c r="C89" s="133" t="s">
        <v>859</v>
      </c>
      <c r="D89" s="12">
        <v>1072</v>
      </c>
      <c r="E89" s="13">
        <v>69</v>
      </c>
      <c r="F89" s="14" t="s">
        <v>183</v>
      </c>
      <c r="G89" s="15">
        <f t="shared" si="2"/>
        <v>81.42</v>
      </c>
      <c r="H89" s="15">
        <f t="shared" si="3"/>
        <v>87282.240000000005</v>
      </c>
    </row>
    <row r="90" spans="1:8" ht="18.75" x14ac:dyDescent="0.3">
      <c r="A90" s="129" t="s">
        <v>487</v>
      </c>
      <c r="B90" s="680"/>
      <c r="C90" s="133" t="s">
        <v>860</v>
      </c>
      <c r="D90" s="12">
        <v>2211</v>
      </c>
      <c r="E90" s="13">
        <v>27</v>
      </c>
      <c r="F90" s="14" t="s">
        <v>185</v>
      </c>
      <c r="G90" s="15">
        <f t="shared" si="2"/>
        <v>31.86</v>
      </c>
      <c r="H90" s="15">
        <f t="shared" si="3"/>
        <v>70442.459999999992</v>
      </c>
    </row>
    <row r="91" spans="1:8" ht="18.75" x14ac:dyDescent="0.3">
      <c r="A91" s="129" t="s">
        <v>488</v>
      </c>
      <c r="B91" s="680" t="s">
        <v>186</v>
      </c>
      <c r="C91" s="133" t="s">
        <v>861</v>
      </c>
      <c r="D91" s="12">
        <v>324</v>
      </c>
      <c r="E91" s="13">
        <v>27</v>
      </c>
      <c r="F91" s="14" t="s">
        <v>188</v>
      </c>
      <c r="G91" s="15">
        <f t="shared" si="2"/>
        <v>31.86</v>
      </c>
      <c r="H91" s="15">
        <f t="shared" si="3"/>
        <v>10322.64</v>
      </c>
    </row>
    <row r="92" spans="1:8" ht="18.75" x14ac:dyDescent="0.3">
      <c r="A92" s="129" t="s">
        <v>489</v>
      </c>
      <c r="B92" s="680"/>
      <c r="C92" s="133" t="s">
        <v>862</v>
      </c>
      <c r="D92" s="12">
        <v>57</v>
      </c>
      <c r="E92" s="13">
        <v>101</v>
      </c>
      <c r="F92" s="14" t="s">
        <v>190</v>
      </c>
      <c r="G92" s="15">
        <f t="shared" si="2"/>
        <v>119.18</v>
      </c>
      <c r="H92" s="15">
        <f t="shared" si="3"/>
        <v>6793.26</v>
      </c>
    </row>
    <row r="93" spans="1:8" ht="18.75" x14ac:dyDescent="0.3">
      <c r="A93" s="129" t="s">
        <v>490</v>
      </c>
      <c r="B93" s="680"/>
      <c r="C93" s="133" t="s">
        <v>863</v>
      </c>
      <c r="D93" s="12">
        <v>314</v>
      </c>
      <c r="E93" s="13">
        <v>69</v>
      </c>
      <c r="F93" s="14" t="s">
        <v>192</v>
      </c>
      <c r="G93" s="15">
        <f t="shared" si="2"/>
        <v>81.42</v>
      </c>
      <c r="H93" s="15">
        <f t="shared" si="3"/>
        <v>25565.88</v>
      </c>
    </row>
    <row r="94" spans="1:8" ht="18.75" x14ac:dyDescent="0.3">
      <c r="A94" s="129" t="s">
        <v>491</v>
      </c>
      <c r="B94" s="680"/>
      <c r="C94" s="133" t="s">
        <v>864</v>
      </c>
      <c r="D94" s="12">
        <v>2272</v>
      </c>
      <c r="E94" s="13">
        <v>12</v>
      </c>
      <c r="F94" s="14" t="s">
        <v>194</v>
      </c>
      <c r="G94" s="15">
        <f t="shared" si="2"/>
        <v>14.16</v>
      </c>
      <c r="H94" s="15">
        <f t="shared" si="3"/>
        <v>32171.52</v>
      </c>
    </row>
    <row r="95" spans="1:8" ht="18.75" x14ac:dyDescent="0.3">
      <c r="A95" s="129" t="s">
        <v>492</v>
      </c>
      <c r="B95" s="680"/>
      <c r="C95" s="133" t="s">
        <v>865</v>
      </c>
      <c r="D95" s="12">
        <v>2605</v>
      </c>
      <c r="E95" s="13">
        <v>28</v>
      </c>
      <c r="F95" s="14" t="s">
        <v>196</v>
      </c>
      <c r="G95" s="15">
        <f t="shared" si="2"/>
        <v>33.04</v>
      </c>
      <c r="H95" s="15">
        <f t="shared" si="3"/>
        <v>86069.2</v>
      </c>
    </row>
    <row r="96" spans="1:8" ht="18.75" x14ac:dyDescent="0.3">
      <c r="A96" s="129" t="s">
        <v>493</v>
      </c>
      <c r="B96" s="680"/>
      <c r="C96" s="134" t="s">
        <v>866</v>
      </c>
      <c r="D96" s="12">
        <v>23034</v>
      </c>
      <c r="E96" s="13">
        <v>3</v>
      </c>
      <c r="F96" s="14" t="s">
        <v>198</v>
      </c>
      <c r="G96" s="15">
        <f t="shared" si="2"/>
        <v>3.54</v>
      </c>
      <c r="H96" s="15">
        <f t="shared" si="3"/>
        <v>81540.36</v>
      </c>
    </row>
    <row r="97" spans="1:8" ht="18.75" x14ac:dyDescent="0.3">
      <c r="A97" s="129" t="s">
        <v>494</v>
      </c>
      <c r="B97" s="680"/>
      <c r="C97" s="133" t="s">
        <v>867</v>
      </c>
      <c r="D97" s="12">
        <v>8974</v>
      </c>
      <c r="E97" s="13">
        <v>4</v>
      </c>
      <c r="F97" s="14" t="s">
        <v>200</v>
      </c>
      <c r="G97" s="15">
        <f t="shared" si="2"/>
        <v>4.72</v>
      </c>
      <c r="H97" s="15">
        <f t="shared" si="3"/>
        <v>42357.279999999999</v>
      </c>
    </row>
    <row r="98" spans="1:8" ht="18.75" x14ac:dyDescent="0.3">
      <c r="A98" s="129" t="s">
        <v>495</v>
      </c>
      <c r="B98" s="680"/>
      <c r="C98" s="133" t="s">
        <v>868</v>
      </c>
      <c r="D98" s="12">
        <v>136</v>
      </c>
      <c r="E98" s="13">
        <v>198</v>
      </c>
      <c r="F98" s="14" t="s">
        <v>202</v>
      </c>
      <c r="G98" s="15">
        <f t="shared" si="2"/>
        <v>233.64</v>
      </c>
      <c r="H98" s="15">
        <f t="shared" si="3"/>
        <v>31775.039999999997</v>
      </c>
    </row>
    <row r="99" spans="1:8" ht="18.75" x14ac:dyDescent="0.3">
      <c r="A99" s="129" t="s">
        <v>496</v>
      </c>
      <c r="B99" s="680"/>
      <c r="C99" s="134" t="s">
        <v>869</v>
      </c>
      <c r="D99" s="12">
        <v>8875</v>
      </c>
      <c r="E99" s="13">
        <v>45</v>
      </c>
      <c r="F99" s="14" t="s">
        <v>204</v>
      </c>
      <c r="G99" s="15">
        <f t="shared" si="2"/>
        <v>53.1</v>
      </c>
      <c r="H99" s="15">
        <f t="shared" si="3"/>
        <v>471262.5</v>
      </c>
    </row>
    <row r="100" spans="1:8" ht="18.75" x14ac:dyDescent="0.3">
      <c r="A100" s="129" t="s">
        <v>497</v>
      </c>
      <c r="B100" s="703"/>
      <c r="C100" s="135" t="s">
        <v>870</v>
      </c>
      <c r="D100" s="40">
        <v>220</v>
      </c>
      <c r="E100" s="41">
        <v>34.200000000000003</v>
      </c>
      <c r="F100" s="42" t="s">
        <v>207</v>
      </c>
      <c r="G100" s="43">
        <f t="shared" si="2"/>
        <v>40.356000000000002</v>
      </c>
      <c r="H100" s="43">
        <f t="shared" si="3"/>
        <v>8878.32</v>
      </c>
    </row>
    <row r="101" spans="1:8" ht="18.75" x14ac:dyDescent="0.3">
      <c r="A101" s="129" t="s">
        <v>498</v>
      </c>
      <c r="B101" s="703"/>
      <c r="C101" s="135" t="s">
        <v>871</v>
      </c>
      <c r="D101" s="40">
        <v>100</v>
      </c>
      <c r="E101" s="41">
        <v>23.54</v>
      </c>
      <c r="F101" s="42" t="s">
        <v>207</v>
      </c>
      <c r="G101" s="43">
        <f t="shared" si="2"/>
        <v>27.777200000000001</v>
      </c>
      <c r="H101" s="43">
        <f t="shared" si="3"/>
        <v>2777.7200000000003</v>
      </c>
    </row>
    <row r="102" spans="1:8" ht="18.75" x14ac:dyDescent="0.3">
      <c r="A102" s="129" t="s">
        <v>499</v>
      </c>
      <c r="B102" s="106"/>
      <c r="C102" s="133" t="s">
        <v>872</v>
      </c>
      <c r="D102" s="12">
        <v>515</v>
      </c>
      <c r="E102" s="13">
        <v>34239.15</v>
      </c>
      <c r="F102" s="14" t="s">
        <v>213</v>
      </c>
      <c r="G102" s="15">
        <f t="shared" si="2"/>
        <v>40402.197</v>
      </c>
      <c r="H102" s="15">
        <f t="shared" si="3"/>
        <v>20807131.454999998</v>
      </c>
    </row>
    <row r="103" spans="1:8" ht="18.75" x14ac:dyDescent="0.3">
      <c r="A103" s="129" t="s">
        <v>500</v>
      </c>
      <c r="B103" s="106"/>
      <c r="C103" s="133" t="s">
        <v>873</v>
      </c>
      <c r="D103" s="12">
        <v>1786</v>
      </c>
      <c r="E103" s="13">
        <v>24456.6</v>
      </c>
      <c r="F103" s="14" t="s">
        <v>215</v>
      </c>
      <c r="G103" s="15">
        <f t="shared" si="2"/>
        <v>28858.787999999997</v>
      </c>
      <c r="H103" s="15">
        <f t="shared" si="3"/>
        <v>51541795.367999993</v>
      </c>
    </row>
    <row r="104" spans="1:8" ht="18.75" x14ac:dyDescent="0.3">
      <c r="A104" s="129" t="s">
        <v>501</v>
      </c>
      <c r="B104" s="106"/>
      <c r="C104" s="133" t="s">
        <v>874</v>
      </c>
      <c r="D104" s="12">
        <v>1199</v>
      </c>
      <c r="E104" s="13">
        <v>8437.5</v>
      </c>
      <c r="F104" s="14" t="s">
        <v>217</v>
      </c>
      <c r="G104" s="15">
        <f t="shared" si="2"/>
        <v>9956.25</v>
      </c>
      <c r="H104" s="15">
        <f t="shared" si="3"/>
        <v>11937543.75</v>
      </c>
    </row>
    <row r="105" spans="1:8" ht="18.75" x14ac:dyDescent="0.3">
      <c r="A105" s="129" t="s">
        <v>502</v>
      </c>
      <c r="B105" s="106"/>
      <c r="C105" s="133" t="s">
        <v>875</v>
      </c>
      <c r="D105" s="12">
        <v>54900</v>
      </c>
      <c r="E105" s="13">
        <v>260</v>
      </c>
      <c r="F105" s="14" t="s">
        <v>219</v>
      </c>
      <c r="G105" s="15">
        <f t="shared" si="2"/>
        <v>306.8</v>
      </c>
      <c r="H105" s="15">
        <f t="shared" si="3"/>
        <v>16843320</v>
      </c>
    </row>
    <row r="106" spans="1:8" ht="18.75" x14ac:dyDescent="0.3">
      <c r="A106" s="129" t="s">
        <v>503</v>
      </c>
      <c r="B106" s="106"/>
      <c r="C106" s="133" t="s">
        <v>876</v>
      </c>
      <c r="D106" s="12">
        <v>23938</v>
      </c>
      <c r="E106" s="13">
        <v>260</v>
      </c>
      <c r="F106" s="14" t="s">
        <v>221</v>
      </c>
      <c r="G106" s="15">
        <f t="shared" si="2"/>
        <v>306.8</v>
      </c>
      <c r="H106" s="15">
        <f t="shared" si="3"/>
        <v>7344178.4000000004</v>
      </c>
    </row>
    <row r="107" spans="1:8" ht="18.75" x14ac:dyDescent="0.3">
      <c r="A107" s="129" t="s">
        <v>504</v>
      </c>
      <c r="B107" s="106"/>
      <c r="C107" s="133" t="s">
        <v>877</v>
      </c>
      <c r="D107" s="12">
        <v>2000</v>
      </c>
      <c r="E107" s="13">
        <v>350</v>
      </c>
      <c r="F107" s="14" t="s">
        <v>223</v>
      </c>
      <c r="G107" s="15">
        <f t="shared" si="2"/>
        <v>413</v>
      </c>
      <c r="H107" s="15">
        <f t="shared" si="3"/>
        <v>826000</v>
      </c>
    </row>
    <row r="108" spans="1:8" ht="18.75" x14ac:dyDescent="0.3">
      <c r="A108" s="129" t="s">
        <v>505</v>
      </c>
      <c r="B108" s="106"/>
      <c r="C108" s="133" t="s">
        <v>878</v>
      </c>
      <c r="D108" s="12">
        <v>1000</v>
      </c>
      <c r="E108" s="13">
        <v>11600</v>
      </c>
      <c r="F108" s="14" t="s">
        <v>225</v>
      </c>
      <c r="G108" s="15">
        <f t="shared" si="2"/>
        <v>13688</v>
      </c>
      <c r="H108" s="15">
        <f t="shared" si="3"/>
        <v>13688000</v>
      </c>
    </row>
    <row r="109" spans="1:8" ht="18.75" x14ac:dyDescent="0.3">
      <c r="A109" s="129" t="s">
        <v>506</v>
      </c>
      <c r="B109" s="106"/>
      <c r="C109" s="133" t="s">
        <v>879</v>
      </c>
      <c r="D109" s="12">
        <v>20</v>
      </c>
      <c r="E109" s="13">
        <v>12000</v>
      </c>
      <c r="F109" s="14" t="s">
        <v>227</v>
      </c>
      <c r="G109" s="15">
        <f t="shared" si="2"/>
        <v>14160</v>
      </c>
      <c r="H109" s="15">
        <f t="shared" si="3"/>
        <v>283200</v>
      </c>
    </row>
    <row r="110" spans="1:8" ht="18.75" x14ac:dyDescent="0.3">
      <c r="A110" s="129" t="s">
        <v>507</v>
      </c>
      <c r="B110" s="106"/>
      <c r="C110" s="133" t="s">
        <v>711</v>
      </c>
      <c r="D110" s="12">
        <v>42</v>
      </c>
      <c r="E110" s="13">
        <v>3100</v>
      </c>
      <c r="F110" s="14" t="s">
        <v>229</v>
      </c>
      <c r="G110" s="15">
        <f t="shared" si="2"/>
        <v>3658</v>
      </c>
      <c r="H110" s="15">
        <f t="shared" si="3"/>
        <v>153636</v>
      </c>
    </row>
    <row r="111" spans="1:8" ht="18.75" x14ac:dyDescent="0.3">
      <c r="A111" s="129" t="s">
        <v>508</v>
      </c>
      <c r="B111" s="106"/>
      <c r="C111" s="133" t="s">
        <v>712</v>
      </c>
      <c r="D111" s="12">
        <v>120</v>
      </c>
      <c r="E111" s="13">
        <v>2500</v>
      </c>
      <c r="F111" s="14" t="s">
        <v>231</v>
      </c>
      <c r="G111" s="15">
        <f t="shared" si="2"/>
        <v>2950</v>
      </c>
      <c r="H111" s="15">
        <f t="shared" si="3"/>
        <v>354000</v>
      </c>
    </row>
    <row r="112" spans="1:8" ht="18.75" x14ac:dyDescent="0.3">
      <c r="A112" s="129" t="s">
        <v>509</v>
      </c>
      <c r="B112" s="106"/>
      <c r="C112" s="133" t="s">
        <v>880</v>
      </c>
      <c r="D112" s="12">
        <v>280</v>
      </c>
      <c r="E112" s="13">
        <v>600</v>
      </c>
      <c r="F112" s="14" t="s">
        <v>233</v>
      </c>
      <c r="G112" s="15">
        <f t="shared" si="2"/>
        <v>708</v>
      </c>
      <c r="H112" s="15">
        <f t="shared" si="3"/>
        <v>198240</v>
      </c>
    </row>
    <row r="113" spans="1:8" ht="18.75" x14ac:dyDescent="0.3">
      <c r="A113" s="129" t="s">
        <v>510</v>
      </c>
      <c r="B113" s="106"/>
      <c r="C113" s="133" t="s">
        <v>881</v>
      </c>
      <c r="D113" s="12">
        <v>58</v>
      </c>
      <c r="E113" s="13">
        <v>4100</v>
      </c>
      <c r="F113" s="14" t="s">
        <v>235</v>
      </c>
      <c r="G113" s="15">
        <f t="shared" si="2"/>
        <v>4838</v>
      </c>
      <c r="H113" s="15">
        <f t="shared" si="3"/>
        <v>280604</v>
      </c>
    </row>
    <row r="114" spans="1:8" ht="18.75" x14ac:dyDescent="0.3">
      <c r="A114" s="129" t="s">
        <v>511</v>
      </c>
      <c r="B114" s="106"/>
      <c r="C114" s="133" t="s">
        <v>882</v>
      </c>
      <c r="D114" s="12">
        <v>261</v>
      </c>
      <c r="E114" s="13">
        <v>360</v>
      </c>
      <c r="F114" s="14" t="s">
        <v>237</v>
      </c>
      <c r="G114" s="15">
        <f t="shared" si="2"/>
        <v>424.8</v>
      </c>
      <c r="H114" s="15">
        <f t="shared" si="3"/>
        <v>110872.8</v>
      </c>
    </row>
    <row r="115" spans="1:8" ht="18.75" x14ac:dyDescent="0.3">
      <c r="A115" s="129" t="s">
        <v>512</v>
      </c>
      <c r="B115" s="106"/>
      <c r="C115" s="133" t="s">
        <v>883</v>
      </c>
      <c r="D115" s="12">
        <v>76573</v>
      </c>
      <c r="E115" s="13">
        <v>70</v>
      </c>
      <c r="F115" s="14" t="s">
        <v>239</v>
      </c>
      <c r="G115" s="15">
        <f t="shared" si="2"/>
        <v>82.6</v>
      </c>
      <c r="H115" s="15">
        <f t="shared" si="3"/>
        <v>6324929.7999999998</v>
      </c>
    </row>
    <row r="116" spans="1:8" ht="18.75" x14ac:dyDescent="0.3">
      <c r="A116" s="129" t="s">
        <v>513</v>
      </c>
      <c r="B116" s="106"/>
      <c r="C116" s="133" t="s">
        <v>884</v>
      </c>
      <c r="D116" s="12">
        <v>106323</v>
      </c>
      <c r="E116" s="13">
        <v>200</v>
      </c>
      <c r="F116" s="14" t="s">
        <v>241</v>
      </c>
      <c r="G116" s="15">
        <f t="shared" si="2"/>
        <v>236</v>
      </c>
      <c r="H116" s="15">
        <f t="shared" si="3"/>
        <v>25092228</v>
      </c>
    </row>
    <row r="117" spans="1:8" ht="18.75" x14ac:dyDescent="0.3">
      <c r="A117" s="129" t="s">
        <v>514</v>
      </c>
      <c r="B117" s="106"/>
      <c r="C117" s="136" t="s">
        <v>885</v>
      </c>
      <c r="D117" s="12">
        <v>68</v>
      </c>
      <c r="E117" s="13">
        <v>9300</v>
      </c>
      <c r="F117" s="14" t="s">
        <v>243</v>
      </c>
      <c r="G117" s="15">
        <f t="shared" si="2"/>
        <v>10974</v>
      </c>
      <c r="H117" s="15">
        <f t="shared" si="3"/>
        <v>746232</v>
      </c>
    </row>
    <row r="118" spans="1:8" ht="18.75" x14ac:dyDescent="0.3">
      <c r="A118" s="129" t="s">
        <v>515</v>
      </c>
      <c r="B118" s="106"/>
      <c r="C118" s="133" t="s">
        <v>886</v>
      </c>
      <c r="D118" s="12">
        <v>7900</v>
      </c>
      <c r="E118" s="13">
        <v>323</v>
      </c>
      <c r="F118" s="14" t="s">
        <v>245</v>
      </c>
      <c r="G118" s="15">
        <f t="shared" si="2"/>
        <v>381.14</v>
      </c>
      <c r="H118" s="15">
        <f t="shared" si="3"/>
        <v>3011006</v>
      </c>
    </row>
    <row r="119" spans="1:8" ht="18.75" x14ac:dyDescent="0.3">
      <c r="A119" s="129" t="s">
        <v>516</v>
      </c>
      <c r="B119" s="106"/>
      <c r="C119" s="133" t="s">
        <v>887</v>
      </c>
      <c r="D119" s="12">
        <v>400</v>
      </c>
      <c r="E119" s="13">
        <v>324</v>
      </c>
      <c r="F119" s="14" t="s">
        <v>247</v>
      </c>
      <c r="G119" s="15">
        <f t="shared" si="2"/>
        <v>382.32</v>
      </c>
      <c r="H119" s="15">
        <f t="shared" si="3"/>
        <v>152928</v>
      </c>
    </row>
    <row r="120" spans="1:8" ht="18.75" x14ac:dyDescent="0.3">
      <c r="A120" s="129" t="s">
        <v>517</v>
      </c>
      <c r="B120" s="106"/>
      <c r="C120" s="133" t="s">
        <v>888</v>
      </c>
      <c r="D120" s="12">
        <v>1000</v>
      </c>
      <c r="E120" s="13">
        <v>4290</v>
      </c>
      <c r="F120" s="14" t="s">
        <v>249</v>
      </c>
      <c r="G120" s="15">
        <f t="shared" si="2"/>
        <v>5062.2</v>
      </c>
      <c r="H120" s="15">
        <f t="shared" si="3"/>
        <v>5062200</v>
      </c>
    </row>
    <row r="121" spans="1:8" ht="18.75" x14ac:dyDescent="0.3">
      <c r="A121" s="129" t="s">
        <v>518</v>
      </c>
      <c r="B121" s="106"/>
      <c r="C121" s="133" t="s">
        <v>889</v>
      </c>
      <c r="D121" s="12">
        <v>1100</v>
      </c>
      <c r="E121" s="13">
        <v>700</v>
      </c>
      <c r="F121" s="14" t="s">
        <v>253</v>
      </c>
      <c r="G121" s="15">
        <f t="shared" si="2"/>
        <v>826</v>
      </c>
      <c r="H121" s="15">
        <f t="shared" si="3"/>
        <v>908600</v>
      </c>
    </row>
    <row r="122" spans="1:8" ht="18.75" x14ac:dyDescent="0.3">
      <c r="A122" s="129" t="s">
        <v>519</v>
      </c>
      <c r="B122" s="106"/>
      <c r="C122" s="133" t="s">
        <v>890</v>
      </c>
      <c r="D122" s="12">
        <v>315</v>
      </c>
      <c r="E122" s="13">
        <v>235</v>
      </c>
      <c r="F122" s="14" t="s">
        <v>255</v>
      </c>
      <c r="G122" s="15">
        <f t="shared" si="2"/>
        <v>277.3</v>
      </c>
      <c r="H122" s="15">
        <f t="shared" si="3"/>
        <v>87349.5</v>
      </c>
    </row>
    <row r="123" spans="1:8" ht="18.75" x14ac:dyDescent="0.3">
      <c r="A123" s="129" t="s">
        <v>520</v>
      </c>
      <c r="B123" s="106"/>
      <c r="C123" s="133" t="s">
        <v>891</v>
      </c>
      <c r="D123" s="12">
        <v>355</v>
      </c>
      <c r="E123" s="13">
        <v>300</v>
      </c>
      <c r="F123" s="14" t="s">
        <v>257</v>
      </c>
      <c r="G123" s="15">
        <f t="shared" si="2"/>
        <v>354</v>
      </c>
      <c r="H123" s="15">
        <f t="shared" si="3"/>
        <v>125670</v>
      </c>
    </row>
    <row r="124" spans="1:8" ht="18.75" x14ac:dyDescent="0.3">
      <c r="A124" s="129" t="s">
        <v>521</v>
      </c>
      <c r="B124" s="106"/>
      <c r="C124" s="133" t="s">
        <v>892</v>
      </c>
      <c r="D124" s="12">
        <v>124</v>
      </c>
      <c r="E124" s="13">
        <v>4000</v>
      </c>
      <c r="F124" s="14" t="s">
        <v>259</v>
      </c>
      <c r="G124" s="15">
        <f t="shared" si="2"/>
        <v>4720</v>
      </c>
      <c r="H124" s="15">
        <f t="shared" si="3"/>
        <v>585280</v>
      </c>
    </row>
    <row r="125" spans="1:8" ht="18.75" x14ac:dyDescent="0.3">
      <c r="A125" s="129" t="s">
        <v>522</v>
      </c>
      <c r="B125" s="106"/>
      <c r="C125" s="133" t="s">
        <v>893</v>
      </c>
      <c r="D125" s="12">
        <v>37</v>
      </c>
      <c r="E125" s="13">
        <v>4000</v>
      </c>
      <c r="F125" s="14" t="s">
        <v>261</v>
      </c>
      <c r="G125" s="15">
        <f t="shared" si="2"/>
        <v>4720</v>
      </c>
      <c r="H125" s="15">
        <f t="shared" si="3"/>
        <v>174640</v>
      </c>
    </row>
    <row r="126" spans="1:8" ht="18.75" x14ac:dyDescent="0.3">
      <c r="A126" s="129" t="s">
        <v>523</v>
      </c>
      <c r="B126" s="106"/>
      <c r="C126" s="133" t="s">
        <v>892</v>
      </c>
      <c r="D126" s="12">
        <v>60</v>
      </c>
      <c r="E126" s="13">
        <v>1200</v>
      </c>
      <c r="F126" s="14" t="s">
        <v>262</v>
      </c>
      <c r="G126" s="15">
        <f t="shared" si="2"/>
        <v>1416</v>
      </c>
      <c r="H126" s="15">
        <f t="shared" si="3"/>
        <v>84960</v>
      </c>
    </row>
    <row r="127" spans="1:8" ht="18.75" x14ac:dyDescent="0.3">
      <c r="A127" s="129" t="s">
        <v>524</v>
      </c>
      <c r="B127" s="106"/>
      <c r="C127" s="133" t="s">
        <v>894</v>
      </c>
      <c r="D127" s="12">
        <v>12</v>
      </c>
      <c r="E127" s="13">
        <v>40653</v>
      </c>
      <c r="F127" s="14" t="s">
        <v>264</v>
      </c>
      <c r="G127" s="15">
        <f t="shared" si="2"/>
        <v>47970.54</v>
      </c>
      <c r="H127" s="15">
        <f t="shared" si="3"/>
        <v>575646.48</v>
      </c>
    </row>
    <row r="128" spans="1:8" ht="18.75" x14ac:dyDescent="0.3">
      <c r="A128" s="129" t="s">
        <v>525</v>
      </c>
      <c r="B128" s="106"/>
      <c r="C128" s="133" t="s">
        <v>728</v>
      </c>
      <c r="D128" s="12">
        <v>2</v>
      </c>
      <c r="E128" s="13">
        <v>3650</v>
      </c>
      <c r="F128" s="14" t="s">
        <v>86</v>
      </c>
      <c r="G128" s="15">
        <f t="shared" si="2"/>
        <v>4307</v>
      </c>
      <c r="H128" s="15">
        <f t="shared" si="3"/>
        <v>8614</v>
      </c>
    </row>
    <row r="129" spans="1:8" ht="18.75" x14ac:dyDescent="0.3">
      <c r="A129" s="129" t="s">
        <v>526</v>
      </c>
      <c r="B129" s="106"/>
      <c r="C129" s="133" t="s">
        <v>895</v>
      </c>
      <c r="D129" s="12">
        <v>1800</v>
      </c>
      <c r="E129" s="13">
        <v>947.56</v>
      </c>
      <c r="F129" s="14" t="s">
        <v>267</v>
      </c>
      <c r="G129" s="15">
        <f t="shared" si="2"/>
        <v>1118.1207999999999</v>
      </c>
      <c r="H129" s="15">
        <f t="shared" si="3"/>
        <v>2012617.44</v>
      </c>
    </row>
    <row r="130" spans="1:8" ht="18.75" x14ac:dyDescent="0.3">
      <c r="A130" s="129" t="s">
        <v>527</v>
      </c>
      <c r="B130" s="106"/>
      <c r="C130" s="133" t="s">
        <v>896</v>
      </c>
      <c r="D130" s="12">
        <v>500</v>
      </c>
      <c r="E130" s="13">
        <v>47</v>
      </c>
      <c r="F130" s="14" t="s">
        <v>269</v>
      </c>
      <c r="G130" s="15">
        <f t="shared" si="2"/>
        <v>55.46</v>
      </c>
      <c r="H130" s="15">
        <f t="shared" si="3"/>
        <v>27730</v>
      </c>
    </row>
    <row r="131" spans="1:8" ht="18.75" x14ac:dyDescent="0.3">
      <c r="A131" s="129" t="s">
        <v>528</v>
      </c>
      <c r="B131" s="106"/>
      <c r="C131" s="133" t="s">
        <v>897</v>
      </c>
      <c r="D131" s="12">
        <v>32</v>
      </c>
      <c r="E131" s="13">
        <v>1200</v>
      </c>
      <c r="F131" s="14" t="s">
        <v>271</v>
      </c>
      <c r="G131" s="15">
        <f t="shared" si="2"/>
        <v>1416</v>
      </c>
      <c r="H131" s="15">
        <f t="shared" si="3"/>
        <v>45312</v>
      </c>
    </row>
    <row r="132" spans="1:8" ht="18.75" x14ac:dyDescent="0.3">
      <c r="A132" s="129" t="s">
        <v>529</v>
      </c>
      <c r="B132" s="138"/>
      <c r="C132" s="135" t="s">
        <v>898</v>
      </c>
      <c r="D132" s="40">
        <v>5</v>
      </c>
      <c r="E132" s="13">
        <v>2100</v>
      </c>
      <c r="F132" s="14" t="s">
        <v>273</v>
      </c>
      <c r="G132" s="15">
        <f t="shared" si="2"/>
        <v>2478</v>
      </c>
      <c r="H132" s="15">
        <f t="shared" si="3"/>
        <v>12390</v>
      </c>
    </row>
    <row r="133" spans="1:8" ht="18.75" x14ac:dyDescent="0.3">
      <c r="A133" s="129" t="s">
        <v>530</v>
      </c>
      <c r="B133" s="106"/>
      <c r="C133" s="133" t="s">
        <v>733</v>
      </c>
      <c r="D133" s="12">
        <v>1</v>
      </c>
      <c r="E133" s="13">
        <v>7800</v>
      </c>
      <c r="F133" s="14" t="s">
        <v>74</v>
      </c>
      <c r="G133" s="15">
        <f t="shared" si="2"/>
        <v>9204</v>
      </c>
      <c r="H133" s="15">
        <f t="shared" si="3"/>
        <v>9204</v>
      </c>
    </row>
    <row r="134" spans="1:8" ht="18.75" x14ac:dyDescent="0.3">
      <c r="A134" s="129" t="s">
        <v>531</v>
      </c>
      <c r="B134" s="106"/>
      <c r="C134" s="133" t="s">
        <v>899</v>
      </c>
      <c r="D134" s="12">
        <v>14</v>
      </c>
      <c r="E134" s="13">
        <v>8100</v>
      </c>
      <c r="F134" s="14" t="s">
        <v>104</v>
      </c>
      <c r="G134" s="15">
        <f t="shared" si="2"/>
        <v>9558</v>
      </c>
      <c r="H134" s="15">
        <f t="shared" si="3"/>
        <v>133812</v>
      </c>
    </row>
    <row r="135" spans="1:8" ht="18.75" x14ac:dyDescent="0.3">
      <c r="A135" s="129" t="s">
        <v>532</v>
      </c>
      <c r="B135" s="106"/>
      <c r="C135" s="133" t="s">
        <v>900</v>
      </c>
      <c r="D135" s="12">
        <v>7</v>
      </c>
      <c r="E135" s="13">
        <v>4145</v>
      </c>
      <c r="F135" s="14" t="s">
        <v>277</v>
      </c>
      <c r="G135" s="15">
        <f t="shared" si="2"/>
        <v>4891.1000000000004</v>
      </c>
      <c r="H135" s="15">
        <f t="shared" si="3"/>
        <v>34237.700000000004</v>
      </c>
    </row>
    <row r="136" spans="1:8" ht="18.75" x14ac:dyDescent="0.3">
      <c r="A136" s="129" t="s">
        <v>533</v>
      </c>
      <c r="B136" s="106"/>
      <c r="C136" s="133" t="s">
        <v>901</v>
      </c>
      <c r="D136" s="12">
        <v>26</v>
      </c>
      <c r="E136" s="13">
        <v>16800</v>
      </c>
      <c r="F136" s="14" t="s">
        <v>279</v>
      </c>
      <c r="G136" s="15">
        <f t="shared" si="2"/>
        <v>19824</v>
      </c>
      <c r="H136" s="15">
        <f t="shared" si="3"/>
        <v>515424</v>
      </c>
    </row>
    <row r="137" spans="1:8" ht="18.75" x14ac:dyDescent="0.3">
      <c r="A137" s="129" t="s">
        <v>534</v>
      </c>
      <c r="B137" s="106"/>
      <c r="C137" s="133" t="s">
        <v>902</v>
      </c>
      <c r="D137" s="12">
        <v>19</v>
      </c>
      <c r="E137" s="13">
        <v>14300</v>
      </c>
      <c r="F137" s="14" t="s">
        <v>281</v>
      </c>
      <c r="G137" s="15">
        <f t="shared" ref="G137:G174" si="4">E137*0.18+E137</f>
        <v>16874</v>
      </c>
      <c r="H137" s="15">
        <f t="shared" ref="H137:H187" si="5">D137*G137</f>
        <v>320606</v>
      </c>
    </row>
    <row r="138" spans="1:8" ht="18.75" x14ac:dyDescent="0.3">
      <c r="A138" s="129" t="s">
        <v>535</v>
      </c>
      <c r="B138" s="106"/>
      <c r="C138" s="133" t="s">
        <v>903</v>
      </c>
      <c r="D138" s="12">
        <v>5</v>
      </c>
      <c r="E138" s="13">
        <v>4800</v>
      </c>
      <c r="F138" s="14" t="s">
        <v>273</v>
      </c>
      <c r="G138" s="15">
        <f t="shared" si="4"/>
        <v>5664</v>
      </c>
      <c r="H138" s="15">
        <f t="shared" si="5"/>
        <v>28320</v>
      </c>
    </row>
    <row r="139" spans="1:8" ht="18.75" x14ac:dyDescent="0.3">
      <c r="A139" s="129" t="s">
        <v>536</v>
      </c>
      <c r="B139" s="106"/>
      <c r="C139" s="133" t="s">
        <v>904</v>
      </c>
      <c r="D139" s="12">
        <v>1</v>
      </c>
      <c r="E139" s="13">
        <v>7500</v>
      </c>
      <c r="F139" s="14" t="s">
        <v>74</v>
      </c>
      <c r="G139" s="15">
        <f t="shared" si="4"/>
        <v>8850</v>
      </c>
      <c r="H139" s="15">
        <f t="shared" si="5"/>
        <v>8850</v>
      </c>
    </row>
    <row r="140" spans="1:8" ht="18.75" x14ac:dyDescent="0.3">
      <c r="A140" s="129" t="s">
        <v>537</v>
      </c>
      <c r="B140" s="106"/>
      <c r="C140" s="133" t="s">
        <v>905</v>
      </c>
      <c r="D140" s="12">
        <v>9</v>
      </c>
      <c r="E140" s="13">
        <v>7800</v>
      </c>
      <c r="F140" s="14" t="s">
        <v>285</v>
      </c>
      <c r="G140" s="15">
        <f t="shared" si="4"/>
        <v>9204</v>
      </c>
      <c r="H140" s="15">
        <f t="shared" si="5"/>
        <v>82836</v>
      </c>
    </row>
    <row r="141" spans="1:8" ht="18.75" x14ac:dyDescent="0.3">
      <c r="A141" s="129" t="s">
        <v>538</v>
      </c>
      <c r="B141" s="106"/>
      <c r="C141" s="133" t="s">
        <v>906</v>
      </c>
      <c r="D141" s="12">
        <v>50</v>
      </c>
      <c r="E141" s="13">
        <v>2400</v>
      </c>
      <c r="F141" s="14" t="s">
        <v>287</v>
      </c>
      <c r="G141" s="15">
        <f t="shared" si="4"/>
        <v>2832</v>
      </c>
      <c r="H141" s="15">
        <f t="shared" si="5"/>
        <v>141600</v>
      </c>
    </row>
    <row r="142" spans="1:8" ht="18.75" x14ac:dyDescent="0.3">
      <c r="A142" s="129" t="s">
        <v>539</v>
      </c>
      <c r="B142" s="106"/>
      <c r="C142" s="133" t="s">
        <v>907</v>
      </c>
      <c r="D142" s="12">
        <v>4</v>
      </c>
      <c r="E142" s="13">
        <v>39500</v>
      </c>
      <c r="F142" s="14" t="s">
        <v>289</v>
      </c>
      <c r="G142" s="15">
        <f t="shared" si="4"/>
        <v>46610</v>
      </c>
      <c r="H142" s="15">
        <f t="shared" si="5"/>
        <v>186440</v>
      </c>
    </row>
    <row r="143" spans="1:8" ht="18.75" x14ac:dyDescent="0.3">
      <c r="A143" s="129" t="s">
        <v>540</v>
      </c>
      <c r="B143" s="106"/>
      <c r="C143" s="133" t="s">
        <v>878</v>
      </c>
      <c r="D143" s="12">
        <v>20</v>
      </c>
      <c r="E143" s="13">
        <v>16500</v>
      </c>
      <c r="F143" s="14" t="s">
        <v>290</v>
      </c>
      <c r="G143" s="15">
        <f t="shared" si="4"/>
        <v>19470</v>
      </c>
      <c r="H143" s="15">
        <f t="shared" si="5"/>
        <v>389400</v>
      </c>
    </row>
    <row r="144" spans="1:8" ht="18.75" x14ac:dyDescent="0.3">
      <c r="A144" s="129" t="s">
        <v>541</v>
      </c>
      <c r="B144" s="106"/>
      <c r="C144" s="133" t="s">
        <v>908</v>
      </c>
      <c r="D144" s="12">
        <v>2000</v>
      </c>
      <c r="E144" s="13">
        <v>67</v>
      </c>
      <c r="F144" s="14" t="s">
        <v>292</v>
      </c>
      <c r="G144" s="15">
        <f t="shared" si="4"/>
        <v>79.06</v>
      </c>
      <c r="H144" s="15">
        <f t="shared" si="5"/>
        <v>158120</v>
      </c>
    </row>
    <row r="145" spans="1:8" ht="18.75" x14ac:dyDescent="0.3">
      <c r="A145" s="129" t="s">
        <v>542</v>
      </c>
      <c r="B145" s="106"/>
      <c r="C145" s="133" t="s">
        <v>909</v>
      </c>
      <c r="D145" s="12">
        <v>648</v>
      </c>
      <c r="E145" s="13">
        <v>300</v>
      </c>
      <c r="F145" s="14" t="s">
        <v>294</v>
      </c>
      <c r="G145" s="15">
        <f t="shared" si="4"/>
        <v>354</v>
      </c>
      <c r="H145" s="15">
        <f t="shared" si="5"/>
        <v>229392</v>
      </c>
    </row>
    <row r="146" spans="1:8" ht="18.75" x14ac:dyDescent="0.3">
      <c r="A146" s="129" t="s">
        <v>543</v>
      </c>
      <c r="B146" s="106"/>
      <c r="C146" s="133" t="s">
        <v>910</v>
      </c>
      <c r="D146" s="12">
        <v>1000</v>
      </c>
      <c r="E146" s="13">
        <v>350</v>
      </c>
      <c r="F146" s="14" t="s">
        <v>296</v>
      </c>
      <c r="G146" s="15">
        <f t="shared" si="4"/>
        <v>413</v>
      </c>
      <c r="H146" s="15">
        <f t="shared" si="5"/>
        <v>413000</v>
      </c>
    </row>
    <row r="147" spans="1:8" ht="18.75" x14ac:dyDescent="0.3">
      <c r="A147" s="129" t="s">
        <v>544</v>
      </c>
      <c r="B147" s="106"/>
      <c r="C147" s="133" t="s">
        <v>911</v>
      </c>
      <c r="D147" s="12">
        <v>1800</v>
      </c>
      <c r="E147" s="13">
        <v>37</v>
      </c>
      <c r="F147" s="14" t="s">
        <v>298</v>
      </c>
      <c r="G147" s="15">
        <f t="shared" si="4"/>
        <v>43.66</v>
      </c>
      <c r="H147" s="15">
        <f t="shared" si="5"/>
        <v>78588</v>
      </c>
    </row>
    <row r="148" spans="1:8" ht="18.75" x14ac:dyDescent="0.3">
      <c r="A148" s="129" t="s">
        <v>545</v>
      </c>
      <c r="B148" s="106"/>
      <c r="C148" s="133" t="s">
        <v>912</v>
      </c>
      <c r="D148" s="12">
        <v>1000</v>
      </c>
      <c r="E148" s="13">
        <v>250</v>
      </c>
      <c r="F148" s="14" t="s">
        <v>300</v>
      </c>
      <c r="G148" s="15">
        <f t="shared" si="4"/>
        <v>295</v>
      </c>
      <c r="H148" s="15">
        <f t="shared" si="5"/>
        <v>295000</v>
      </c>
    </row>
    <row r="149" spans="1:8" ht="18.75" x14ac:dyDescent="0.3">
      <c r="A149" s="129" t="s">
        <v>546</v>
      </c>
      <c r="B149" s="106"/>
      <c r="C149" s="133" t="s">
        <v>913</v>
      </c>
      <c r="D149" s="12">
        <v>3000</v>
      </c>
      <c r="E149" s="13">
        <v>67</v>
      </c>
      <c r="F149" s="14" t="s">
        <v>302</v>
      </c>
      <c r="G149" s="15">
        <f t="shared" si="4"/>
        <v>79.06</v>
      </c>
      <c r="H149" s="15">
        <f t="shared" si="5"/>
        <v>237180</v>
      </c>
    </row>
    <row r="150" spans="1:8" ht="36.75" x14ac:dyDescent="0.3">
      <c r="A150" s="129" t="s">
        <v>547</v>
      </c>
      <c r="B150" s="106"/>
      <c r="C150" s="134" t="s">
        <v>914</v>
      </c>
      <c r="D150" s="12">
        <v>1</v>
      </c>
      <c r="E150" s="13">
        <v>3894</v>
      </c>
      <c r="F150" s="14" t="s">
        <v>304</v>
      </c>
      <c r="G150" s="15">
        <f t="shared" si="4"/>
        <v>4594.92</v>
      </c>
      <c r="H150" s="15">
        <f t="shared" si="5"/>
        <v>4594.92</v>
      </c>
    </row>
    <row r="151" spans="1:8" ht="18.75" x14ac:dyDescent="0.3">
      <c r="A151" s="129" t="s">
        <v>548</v>
      </c>
      <c r="B151" s="106"/>
      <c r="C151" s="134" t="s">
        <v>915</v>
      </c>
      <c r="D151" s="12">
        <v>2</v>
      </c>
      <c r="E151" s="13">
        <v>34800</v>
      </c>
      <c r="F151" s="14" t="s">
        <v>306</v>
      </c>
      <c r="G151" s="15">
        <f t="shared" si="4"/>
        <v>41064</v>
      </c>
      <c r="H151" s="15">
        <f t="shared" si="5"/>
        <v>82128</v>
      </c>
    </row>
    <row r="152" spans="1:8" ht="36.75" x14ac:dyDescent="0.3">
      <c r="A152" s="129" t="s">
        <v>549</v>
      </c>
      <c r="B152" s="106"/>
      <c r="C152" s="134" t="s">
        <v>916</v>
      </c>
      <c r="D152" s="12">
        <v>1</v>
      </c>
      <c r="E152" s="13">
        <v>4405</v>
      </c>
      <c r="F152" s="14" t="s">
        <v>304</v>
      </c>
      <c r="G152" s="15">
        <f t="shared" si="4"/>
        <v>5197.8999999999996</v>
      </c>
      <c r="H152" s="15">
        <f t="shared" si="5"/>
        <v>5197.8999999999996</v>
      </c>
    </row>
    <row r="153" spans="1:8" ht="18.75" x14ac:dyDescent="0.3">
      <c r="A153" s="129" t="s">
        <v>550</v>
      </c>
      <c r="B153" s="106"/>
      <c r="C153" s="134" t="s">
        <v>917</v>
      </c>
      <c r="D153" s="12">
        <v>2</v>
      </c>
      <c r="E153" s="13">
        <v>58480</v>
      </c>
      <c r="F153" s="14" t="s">
        <v>306</v>
      </c>
      <c r="G153" s="15">
        <f t="shared" si="4"/>
        <v>69006.399999999994</v>
      </c>
      <c r="H153" s="15">
        <f t="shared" si="5"/>
        <v>138012.79999999999</v>
      </c>
    </row>
    <row r="154" spans="1:8" ht="18.75" x14ac:dyDescent="0.3">
      <c r="A154" s="129" t="s">
        <v>551</v>
      </c>
      <c r="B154" s="106"/>
      <c r="C154" s="133" t="s">
        <v>918</v>
      </c>
      <c r="D154" s="12">
        <v>2</v>
      </c>
      <c r="E154" s="13">
        <v>1815</v>
      </c>
      <c r="F154" s="14" t="s">
        <v>310</v>
      </c>
      <c r="G154" s="15">
        <f t="shared" si="4"/>
        <v>2141.6999999999998</v>
      </c>
      <c r="H154" s="15">
        <f t="shared" si="5"/>
        <v>4283.3999999999996</v>
      </c>
    </row>
    <row r="155" spans="1:8" ht="18.75" x14ac:dyDescent="0.3">
      <c r="A155" s="129" t="s">
        <v>552</v>
      </c>
      <c r="B155" s="106"/>
      <c r="C155" s="133" t="s">
        <v>919</v>
      </c>
      <c r="D155" s="12">
        <v>1</v>
      </c>
      <c r="E155" s="13">
        <v>236490</v>
      </c>
      <c r="F155" s="14" t="s">
        <v>312</v>
      </c>
      <c r="G155" s="15">
        <f t="shared" si="4"/>
        <v>279058.2</v>
      </c>
      <c r="H155" s="15">
        <f t="shared" si="5"/>
        <v>279058.2</v>
      </c>
    </row>
    <row r="156" spans="1:8" ht="36.75" x14ac:dyDescent="0.3">
      <c r="A156" s="129" t="s">
        <v>553</v>
      </c>
      <c r="B156" s="106"/>
      <c r="C156" s="134" t="s">
        <v>920</v>
      </c>
      <c r="D156" s="12">
        <v>100</v>
      </c>
      <c r="E156" s="13">
        <v>160</v>
      </c>
      <c r="F156" s="14" t="s">
        <v>314</v>
      </c>
      <c r="G156" s="15">
        <f t="shared" si="4"/>
        <v>188.8</v>
      </c>
      <c r="H156" s="15">
        <f t="shared" si="5"/>
        <v>18880</v>
      </c>
    </row>
    <row r="157" spans="1:8" ht="18.75" x14ac:dyDescent="0.3">
      <c r="A157" s="129" t="s">
        <v>554</v>
      </c>
      <c r="B157" s="106"/>
      <c r="C157" s="134" t="s">
        <v>921</v>
      </c>
      <c r="D157" s="12">
        <v>60000</v>
      </c>
      <c r="E157" s="13">
        <v>200</v>
      </c>
      <c r="F157" s="14" t="s">
        <v>316</v>
      </c>
      <c r="G157" s="15">
        <f t="shared" si="4"/>
        <v>236</v>
      </c>
      <c r="H157" s="15">
        <f t="shared" si="5"/>
        <v>14160000</v>
      </c>
    </row>
    <row r="158" spans="1:8" ht="18.75" x14ac:dyDescent="0.3">
      <c r="A158" s="129" t="s">
        <v>555</v>
      </c>
      <c r="B158" s="106"/>
      <c r="C158" s="134" t="s">
        <v>922</v>
      </c>
      <c r="D158" s="12">
        <v>47</v>
      </c>
      <c r="E158" s="13">
        <v>111</v>
      </c>
      <c r="F158" s="14" t="s">
        <v>318</v>
      </c>
      <c r="G158" s="15">
        <f t="shared" si="4"/>
        <v>130.97999999999999</v>
      </c>
      <c r="H158" s="15">
        <f t="shared" si="5"/>
        <v>6156.0599999999995</v>
      </c>
    </row>
    <row r="159" spans="1:8" ht="18.75" x14ac:dyDescent="0.3">
      <c r="A159" s="129" t="s">
        <v>556</v>
      </c>
      <c r="B159" s="106"/>
      <c r="C159" s="123" t="s">
        <v>758</v>
      </c>
      <c r="D159" s="56">
        <v>61</v>
      </c>
      <c r="E159" s="60">
        <v>180</v>
      </c>
      <c r="F159" s="61" t="s">
        <v>320</v>
      </c>
      <c r="G159" s="15">
        <f t="shared" si="4"/>
        <v>212.4</v>
      </c>
      <c r="H159" s="15">
        <f t="shared" si="5"/>
        <v>12956.4</v>
      </c>
    </row>
    <row r="160" spans="1:8" ht="18.75" x14ac:dyDescent="0.3">
      <c r="A160" s="129" t="s">
        <v>557</v>
      </c>
      <c r="B160" s="106"/>
      <c r="C160" s="123" t="s">
        <v>923</v>
      </c>
      <c r="D160" s="12">
        <v>2740</v>
      </c>
      <c r="E160" s="60">
        <v>91</v>
      </c>
      <c r="F160" s="61" t="s">
        <v>322</v>
      </c>
      <c r="G160" s="15">
        <f t="shared" si="4"/>
        <v>107.38</v>
      </c>
      <c r="H160" s="15">
        <f t="shared" si="5"/>
        <v>294221.2</v>
      </c>
    </row>
    <row r="161" spans="1:8" ht="18.75" x14ac:dyDescent="0.3">
      <c r="A161" s="129" t="s">
        <v>558</v>
      </c>
      <c r="B161" s="106"/>
      <c r="C161" s="123" t="s">
        <v>924</v>
      </c>
      <c r="D161" s="56">
        <v>140</v>
      </c>
      <c r="E161" s="60">
        <v>115</v>
      </c>
      <c r="F161" s="61" t="s">
        <v>324</v>
      </c>
      <c r="G161" s="15">
        <f t="shared" si="4"/>
        <v>135.69999999999999</v>
      </c>
      <c r="H161" s="15">
        <f t="shared" si="5"/>
        <v>18998</v>
      </c>
    </row>
    <row r="162" spans="1:8" ht="18.75" x14ac:dyDescent="0.3">
      <c r="A162" s="129" t="s">
        <v>559</v>
      </c>
      <c r="B162" s="106"/>
      <c r="C162" s="123" t="s">
        <v>761</v>
      </c>
      <c r="D162" s="56">
        <v>398</v>
      </c>
      <c r="E162" s="60">
        <v>111</v>
      </c>
      <c r="F162" s="61" t="s">
        <v>326</v>
      </c>
      <c r="G162" s="15">
        <f t="shared" si="4"/>
        <v>130.97999999999999</v>
      </c>
      <c r="H162" s="15">
        <f t="shared" si="5"/>
        <v>52130.039999999994</v>
      </c>
    </row>
    <row r="163" spans="1:8" ht="18.75" x14ac:dyDescent="0.3">
      <c r="A163" s="129" t="s">
        <v>560</v>
      </c>
      <c r="B163" s="106"/>
      <c r="C163" s="123" t="s">
        <v>925</v>
      </c>
      <c r="D163" s="56">
        <v>12</v>
      </c>
      <c r="E163" s="60">
        <v>116</v>
      </c>
      <c r="F163" s="14" t="s">
        <v>310</v>
      </c>
      <c r="G163" s="15">
        <f t="shared" si="4"/>
        <v>136.88</v>
      </c>
      <c r="H163" s="15">
        <f t="shared" si="5"/>
        <v>1642.56</v>
      </c>
    </row>
    <row r="164" spans="1:8" ht="18.75" x14ac:dyDescent="0.3">
      <c r="A164" s="129" t="s">
        <v>561</v>
      </c>
      <c r="B164" s="106"/>
      <c r="C164" s="123" t="s">
        <v>926</v>
      </c>
      <c r="D164" s="56">
        <v>110</v>
      </c>
      <c r="E164" s="60">
        <v>125</v>
      </c>
      <c r="F164" s="61" t="s">
        <v>329</v>
      </c>
      <c r="G164" s="15">
        <f t="shared" si="4"/>
        <v>147.5</v>
      </c>
      <c r="H164" s="15">
        <f t="shared" si="5"/>
        <v>16225</v>
      </c>
    </row>
    <row r="165" spans="1:8" ht="18.75" x14ac:dyDescent="0.3">
      <c r="A165" s="129" t="s">
        <v>562</v>
      </c>
      <c r="B165" s="106"/>
      <c r="C165" s="123" t="s">
        <v>764</v>
      </c>
      <c r="D165" s="56">
        <v>550</v>
      </c>
      <c r="E165" s="60">
        <v>76</v>
      </c>
      <c r="F165" s="61" t="s">
        <v>331</v>
      </c>
      <c r="G165" s="15">
        <f t="shared" si="4"/>
        <v>89.68</v>
      </c>
      <c r="H165" s="15">
        <f t="shared" si="5"/>
        <v>49324.000000000007</v>
      </c>
    </row>
    <row r="166" spans="1:8" ht="18.75" x14ac:dyDescent="0.3">
      <c r="A166" s="129" t="s">
        <v>563</v>
      </c>
      <c r="B166" s="106"/>
      <c r="C166" s="123" t="s">
        <v>927</v>
      </c>
      <c r="D166" s="56">
        <v>70</v>
      </c>
      <c r="E166" s="60">
        <v>200</v>
      </c>
      <c r="F166" s="61" t="s">
        <v>333</v>
      </c>
      <c r="G166" s="15">
        <f t="shared" si="4"/>
        <v>236</v>
      </c>
      <c r="H166" s="15">
        <f t="shared" si="5"/>
        <v>16520</v>
      </c>
    </row>
    <row r="167" spans="1:8" ht="18.75" x14ac:dyDescent="0.3">
      <c r="A167" s="129" t="s">
        <v>564</v>
      </c>
      <c r="B167" s="106"/>
      <c r="C167" s="123" t="s">
        <v>928</v>
      </c>
      <c r="D167" s="56">
        <v>21</v>
      </c>
      <c r="E167" s="60">
        <v>196</v>
      </c>
      <c r="F167" s="61" t="s">
        <v>335</v>
      </c>
      <c r="G167" s="15">
        <f t="shared" si="4"/>
        <v>231.28</v>
      </c>
      <c r="H167" s="15">
        <f t="shared" si="5"/>
        <v>4856.88</v>
      </c>
    </row>
    <row r="168" spans="1:8" ht="18.75" x14ac:dyDescent="0.3">
      <c r="A168" s="129" t="s">
        <v>565</v>
      </c>
      <c r="B168" s="106"/>
      <c r="C168" s="123" t="s">
        <v>929</v>
      </c>
      <c r="D168" s="56">
        <v>256</v>
      </c>
      <c r="E168" s="60">
        <v>133</v>
      </c>
      <c r="F168" s="61" t="s">
        <v>337</v>
      </c>
      <c r="G168" s="15">
        <f t="shared" si="4"/>
        <v>156.94</v>
      </c>
      <c r="H168" s="15">
        <f t="shared" si="5"/>
        <v>40176.639999999999</v>
      </c>
    </row>
    <row r="169" spans="1:8" ht="18.75" x14ac:dyDescent="0.3">
      <c r="A169" s="129" t="s">
        <v>566</v>
      </c>
      <c r="B169" s="106"/>
      <c r="C169" s="123" t="s">
        <v>930</v>
      </c>
      <c r="D169" s="56">
        <v>3600</v>
      </c>
      <c r="E169" s="60">
        <v>38</v>
      </c>
      <c r="F169" s="61" t="s">
        <v>339</v>
      </c>
      <c r="G169" s="15">
        <f t="shared" si="4"/>
        <v>44.84</v>
      </c>
      <c r="H169" s="15">
        <f t="shared" si="5"/>
        <v>161424</v>
      </c>
    </row>
    <row r="170" spans="1:8" ht="18.75" x14ac:dyDescent="0.3">
      <c r="A170" s="129" t="s">
        <v>567</v>
      </c>
      <c r="B170" s="106"/>
      <c r="C170" s="123" t="s">
        <v>931</v>
      </c>
      <c r="D170" s="56">
        <v>30</v>
      </c>
      <c r="E170" s="60">
        <v>1100</v>
      </c>
      <c r="F170" s="61" t="s">
        <v>341</v>
      </c>
      <c r="G170" s="15">
        <f t="shared" si="4"/>
        <v>1298</v>
      </c>
      <c r="H170" s="15">
        <f t="shared" si="5"/>
        <v>38940</v>
      </c>
    </row>
    <row r="171" spans="1:8" ht="18.75" x14ac:dyDescent="0.3">
      <c r="A171" s="129" t="s">
        <v>568</v>
      </c>
      <c r="B171" s="106"/>
      <c r="C171" s="123" t="s">
        <v>770</v>
      </c>
      <c r="D171" s="56">
        <v>643</v>
      </c>
      <c r="E171" s="60">
        <v>41</v>
      </c>
      <c r="F171" s="61" t="s">
        <v>343</v>
      </c>
      <c r="G171" s="15">
        <f t="shared" si="4"/>
        <v>48.38</v>
      </c>
      <c r="H171" s="15">
        <f t="shared" si="5"/>
        <v>31108.34</v>
      </c>
    </row>
    <row r="172" spans="1:8" ht="18.75" x14ac:dyDescent="0.3">
      <c r="A172" s="129" t="s">
        <v>569</v>
      </c>
      <c r="B172" s="106"/>
      <c r="C172" s="123" t="s">
        <v>771</v>
      </c>
      <c r="D172" s="56">
        <v>600</v>
      </c>
      <c r="E172" s="60">
        <v>48</v>
      </c>
      <c r="F172" s="61" t="s">
        <v>345</v>
      </c>
      <c r="G172" s="15">
        <f t="shared" si="4"/>
        <v>56.64</v>
      </c>
      <c r="H172" s="15">
        <f t="shared" si="5"/>
        <v>33984</v>
      </c>
    </row>
    <row r="173" spans="1:8" ht="18.75" x14ac:dyDescent="0.3">
      <c r="A173" s="129" t="s">
        <v>570</v>
      </c>
      <c r="B173" s="106"/>
      <c r="C173" s="123" t="s">
        <v>932</v>
      </c>
      <c r="D173" s="56">
        <v>210</v>
      </c>
      <c r="E173" s="60">
        <v>191</v>
      </c>
      <c r="F173" s="61" t="s">
        <v>347</v>
      </c>
      <c r="G173" s="15">
        <f t="shared" si="4"/>
        <v>225.38</v>
      </c>
      <c r="H173" s="15">
        <f t="shared" si="5"/>
        <v>47329.799999999996</v>
      </c>
    </row>
    <row r="174" spans="1:8" ht="18.75" x14ac:dyDescent="0.3">
      <c r="A174" s="129" t="s">
        <v>571</v>
      </c>
      <c r="B174" s="106"/>
      <c r="C174" s="137" t="s">
        <v>773</v>
      </c>
      <c r="D174" s="56">
        <v>7800</v>
      </c>
      <c r="E174" s="60">
        <v>26</v>
      </c>
      <c r="F174" s="61" t="s">
        <v>349</v>
      </c>
      <c r="G174" s="15">
        <f t="shared" si="4"/>
        <v>30.68</v>
      </c>
      <c r="H174" s="15">
        <f t="shared" si="5"/>
        <v>239304</v>
      </c>
    </row>
    <row r="175" spans="1:8" ht="18.75" x14ac:dyDescent="0.3">
      <c r="A175" s="129" t="s">
        <v>572</v>
      </c>
      <c r="B175" s="106"/>
      <c r="C175" s="133" t="s">
        <v>933</v>
      </c>
      <c r="D175" s="29">
        <v>2784</v>
      </c>
      <c r="E175" s="30"/>
      <c r="F175" s="31" t="s">
        <v>351</v>
      </c>
      <c r="G175" s="15">
        <v>5490</v>
      </c>
      <c r="H175" s="15">
        <f t="shared" si="5"/>
        <v>15284160</v>
      </c>
    </row>
    <row r="176" spans="1:8" ht="18.75" x14ac:dyDescent="0.3">
      <c r="A176" s="129" t="s">
        <v>573</v>
      </c>
      <c r="B176" s="106"/>
      <c r="C176" s="133" t="s">
        <v>775</v>
      </c>
      <c r="D176" s="29">
        <v>1</v>
      </c>
      <c r="E176" s="30"/>
      <c r="F176" s="31" t="s">
        <v>353</v>
      </c>
      <c r="G176" s="15">
        <v>70000</v>
      </c>
      <c r="H176" s="15">
        <f t="shared" si="5"/>
        <v>70000</v>
      </c>
    </row>
    <row r="177" spans="1:8" ht="18.75" x14ac:dyDescent="0.3">
      <c r="A177" s="129" t="s">
        <v>574</v>
      </c>
      <c r="B177" s="106"/>
      <c r="C177" s="133" t="s">
        <v>934</v>
      </c>
      <c r="D177" s="29">
        <v>1056</v>
      </c>
      <c r="E177" s="30"/>
      <c r="F177" s="31" t="s">
        <v>355</v>
      </c>
      <c r="G177" s="15">
        <v>16850</v>
      </c>
      <c r="H177" s="15">
        <f t="shared" si="5"/>
        <v>17793600</v>
      </c>
    </row>
    <row r="178" spans="1:8" ht="18.75" x14ac:dyDescent="0.3">
      <c r="A178" s="129" t="s">
        <v>575</v>
      </c>
      <c r="B178" s="106"/>
      <c r="C178" s="133" t="s">
        <v>935</v>
      </c>
      <c r="D178" s="29">
        <v>78</v>
      </c>
      <c r="E178" s="30"/>
      <c r="F178" s="31" t="s">
        <v>357</v>
      </c>
      <c r="G178" s="15">
        <v>72250</v>
      </c>
      <c r="H178" s="15">
        <f t="shared" si="5"/>
        <v>5635500</v>
      </c>
    </row>
    <row r="179" spans="1:8" ht="18.75" x14ac:dyDescent="0.3">
      <c r="A179" s="129" t="s">
        <v>576</v>
      </c>
      <c r="B179" s="106"/>
      <c r="C179" s="133" t="s">
        <v>778</v>
      </c>
      <c r="D179" s="29">
        <v>356</v>
      </c>
      <c r="E179" s="30"/>
      <c r="F179" s="31" t="s">
        <v>355</v>
      </c>
      <c r="G179" s="15">
        <v>23925</v>
      </c>
      <c r="H179" s="15">
        <f t="shared" si="5"/>
        <v>8517300</v>
      </c>
    </row>
    <row r="180" spans="1:8" ht="36.75" x14ac:dyDescent="0.3">
      <c r="A180" s="129" t="s">
        <v>577</v>
      </c>
      <c r="B180" s="106"/>
      <c r="C180" s="134" t="s">
        <v>936</v>
      </c>
      <c r="D180" s="12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54.75" x14ac:dyDescent="0.3">
      <c r="A181" s="129" t="s">
        <v>578</v>
      </c>
      <c r="B181" s="106" t="s">
        <v>365</v>
      </c>
      <c r="C181" s="134" t="s">
        <v>937</v>
      </c>
      <c r="D181" s="12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6.75" x14ac:dyDescent="0.3">
      <c r="A182" s="129" t="s">
        <v>579</v>
      </c>
      <c r="B182" s="106"/>
      <c r="C182" s="134" t="s">
        <v>938</v>
      </c>
      <c r="D182" s="12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ht="36.75" x14ac:dyDescent="0.3">
      <c r="A183" s="129" t="s">
        <v>580</v>
      </c>
      <c r="B183" s="126"/>
      <c r="C183" s="134" t="s">
        <v>939</v>
      </c>
      <c r="D183" s="12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54.75" x14ac:dyDescent="0.3">
      <c r="A184" s="129" t="s">
        <v>581</v>
      </c>
      <c r="B184" s="106"/>
      <c r="C184" s="134" t="s">
        <v>940</v>
      </c>
      <c r="D184" s="12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54.75" x14ac:dyDescent="0.3">
      <c r="A185" s="129" t="s">
        <v>582</v>
      </c>
      <c r="B185" s="106" t="s">
        <v>370</v>
      </c>
      <c r="C185" s="134" t="s">
        <v>941</v>
      </c>
      <c r="D185" s="12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ht="18.75" x14ac:dyDescent="0.3">
      <c r="A186" s="129" t="s">
        <v>583</v>
      </c>
      <c r="B186" s="106"/>
      <c r="C186" s="134" t="s">
        <v>942</v>
      </c>
      <c r="D186" s="12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ht="18.75" x14ac:dyDescent="0.3">
      <c r="A187" s="129" t="s">
        <v>584</v>
      </c>
      <c r="B187" s="106"/>
      <c r="C187" s="134" t="s">
        <v>943</v>
      </c>
      <c r="D187" s="12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ht="18.75" x14ac:dyDescent="0.3">
      <c r="A188" s="130"/>
      <c r="B188" s="106"/>
      <c r="C188" s="133"/>
      <c r="D188" s="30"/>
      <c r="E188" s="30"/>
      <c r="F188" s="30"/>
      <c r="G188" s="37" t="s">
        <v>374</v>
      </c>
      <c r="H188" s="38">
        <f>SUM(H7:H187)</f>
        <v>1513524268.4876006</v>
      </c>
    </row>
    <row r="189" spans="1:8" ht="18.75" x14ac:dyDescent="0.3">
      <c r="A189" s="127"/>
      <c r="B189" s="127"/>
      <c r="C189" s="122"/>
    </row>
    <row r="190" spans="1:8" ht="18.75" x14ac:dyDescent="0.3">
      <c r="A190" s="127"/>
      <c r="B190" s="127"/>
      <c r="C190" s="122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ht="18.75" x14ac:dyDescent="0.3">
      <c r="A194" s="127"/>
      <c r="B194" s="127"/>
      <c r="F194" s="689" t="s">
        <v>595</v>
      </c>
      <c r="G194" s="689"/>
      <c r="H194" s="689"/>
    </row>
    <row r="195" spans="1:8" x14ac:dyDescent="0.3">
      <c r="A195" s="127"/>
      <c r="B195" s="127"/>
      <c r="F195" s="690" t="s">
        <v>596</v>
      </c>
      <c r="G195" s="690"/>
      <c r="H195" s="690"/>
    </row>
  </sheetData>
  <mergeCells count="17">
    <mergeCell ref="B74:B90"/>
    <mergeCell ref="B91:B99"/>
    <mergeCell ref="B100:B101"/>
    <mergeCell ref="F194:H194"/>
    <mergeCell ref="F195:H195"/>
    <mergeCell ref="B50:B52"/>
    <mergeCell ref="B53:B73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8:B49"/>
  </mergeCells>
  <pageMargins left="0.19685039370078741" right="0.15748031496062992" top="0.33" bottom="0.74803149606299213" header="0.17" footer="0.31496062992125984"/>
  <pageSetup scale="64" orientation="landscape" r:id="rId1"/>
  <headerFooter>
    <oddFooter>Página &amp;P</oddFooter>
  </headerFooter>
  <rowBreaks count="7" manualBreakCount="7">
    <brk id="29" max="16383" man="1"/>
    <brk id="52" max="16383" man="1"/>
    <brk id="73" max="16383" man="1"/>
    <brk id="99" max="16383" man="1"/>
    <brk id="126" max="16383" man="1"/>
    <brk id="152" max="16383" man="1"/>
    <brk id="1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="90" zoomScaleNormal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</row>
    <row r="2" spans="1:8" ht="15.75" x14ac:dyDescent="0.25">
      <c r="A2" s="691" t="s">
        <v>953</v>
      </c>
      <c r="B2" s="691"/>
      <c r="C2" s="691"/>
      <c r="D2" s="691"/>
      <c r="E2" s="691"/>
      <c r="F2" s="691"/>
      <c r="G2" s="691"/>
      <c r="H2" s="691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701" t="s">
        <v>959</v>
      </c>
      <c r="B4" s="701"/>
      <c r="C4" s="701"/>
      <c r="D4" s="701"/>
      <c r="E4" s="701"/>
      <c r="F4" s="701"/>
      <c r="G4" s="701"/>
      <c r="H4" s="701"/>
    </row>
    <row r="5" spans="1:8" x14ac:dyDescent="0.3">
      <c r="B5" s="62"/>
      <c r="C5" s="4"/>
      <c r="D5" s="4"/>
      <c r="E5" s="4"/>
      <c r="F5" s="4"/>
      <c r="G5" s="671"/>
      <c r="H5" s="671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18.75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ht="18.75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18.75" x14ac:dyDescent="0.3">
      <c r="A9" s="129" t="s">
        <v>405</v>
      </c>
      <c r="B9" s="124" t="s">
        <v>606</v>
      </c>
      <c r="C9" s="132" t="s">
        <v>791</v>
      </c>
      <c r="D9" s="100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ht="18.75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18.75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409</v>
      </c>
      <c r="B13" s="680" t="s">
        <v>946</v>
      </c>
      <c r="C13" s="132" t="s">
        <v>794</v>
      </c>
      <c r="D13" s="100">
        <v>3299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15010713.92</v>
      </c>
    </row>
    <row r="14" spans="1:8" ht="18.75" x14ac:dyDescent="0.3">
      <c r="A14" s="129" t="s">
        <v>410</v>
      </c>
      <c r="B14" s="680"/>
      <c r="C14" s="132" t="s">
        <v>795</v>
      </c>
      <c r="D14" s="100">
        <v>13754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99811155.027999997</v>
      </c>
    </row>
    <row r="15" spans="1:8" ht="18.75" x14ac:dyDescent="0.3">
      <c r="A15" s="129" t="s">
        <v>411</v>
      </c>
      <c r="B15" s="680"/>
      <c r="C15" s="123" t="s">
        <v>618</v>
      </c>
      <c r="D15" s="100">
        <v>17053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102681699.56279999</v>
      </c>
    </row>
    <row r="16" spans="1:8" ht="18.75" x14ac:dyDescent="0.3">
      <c r="A16" s="129" t="s">
        <v>412</v>
      </c>
      <c r="B16" s="680"/>
      <c r="C16" s="123" t="s">
        <v>796</v>
      </c>
      <c r="D16" s="100">
        <v>20695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10508457.432</v>
      </c>
    </row>
    <row r="17" spans="1:8" ht="18.75" x14ac:dyDescent="0.3">
      <c r="A17" s="129" t="s">
        <v>413</v>
      </c>
      <c r="B17" s="680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414</v>
      </c>
      <c r="B18" s="680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415</v>
      </c>
      <c r="B19" s="680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416</v>
      </c>
      <c r="B20" s="680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417</v>
      </c>
      <c r="B21" s="681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418</v>
      </c>
      <c r="B22" s="682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419</v>
      </c>
      <c r="B23" s="682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420</v>
      </c>
      <c r="B24" s="682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421</v>
      </c>
      <c r="B25" s="682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422</v>
      </c>
      <c r="B26" s="682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423</v>
      </c>
      <c r="B27" s="682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424</v>
      </c>
      <c r="B28" s="682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425</v>
      </c>
      <c r="B29" s="702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80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80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80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80"/>
      <c r="C33" s="139" t="s">
        <v>393</v>
      </c>
      <c r="D33" s="100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80"/>
      <c r="C34" s="139" t="s">
        <v>30</v>
      </c>
      <c r="D34" s="100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80"/>
      <c r="C35" s="139" t="s">
        <v>394</v>
      </c>
      <c r="D35" s="100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80"/>
      <c r="C36" s="139" t="s">
        <v>395</v>
      </c>
      <c r="D36" s="100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80"/>
      <c r="C37" s="139" t="s">
        <v>396</v>
      </c>
      <c r="D37" s="100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80"/>
      <c r="C38" s="139" t="s">
        <v>397</v>
      </c>
      <c r="D38" s="100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436</v>
      </c>
      <c r="B40" s="680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437</v>
      </c>
      <c r="B41" s="680"/>
      <c r="C41" s="134" t="s">
        <v>811</v>
      </c>
      <c r="D41" s="12">
        <v>62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11423677.2084</v>
      </c>
    </row>
    <row r="42" spans="1:8" ht="18.75" x14ac:dyDescent="0.3">
      <c r="A42" s="129" t="s">
        <v>438</v>
      </c>
      <c r="B42" s="680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439</v>
      </c>
      <c r="B43" s="680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440</v>
      </c>
      <c r="B44" s="680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441</v>
      </c>
      <c r="B45" s="680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444</v>
      </c>
      <c r="B48" s="143" t="s">
        <v>955</v>
      </c>
      <c r="C48" s="133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ref="H48:H54" si="2">D48*G48</f>
        <v>58300370.270999998</v>
      </c>
    </row>
    <row r="49" spans="1:8" ht="18.75" x14ac:dyDescent="0.3">
      <c r="A49" s="129" t="s">
        <v>445</v>
      </c>
      <c r="B49" s="704" t="s">
        <v>958</v>
      </c>
      <c r="C49" s="133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2"/>
        <v>8517300</v>
      </c>
    </row>
    <row r="50" spans="1:8" ht="18.75" x14ac:dyDescent="0.3">
      <c r="A50" s="129" t="s">
        <v>446</v>
      </c>
      <c r="B50" s="705"/>
      <c r="C50" s="133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2"/>
        <v>15284160</v>
      </c>
    </row>
    <row r="51" spans="1:8" ht="18.75" x14ac:dyDescent="0.3">
      <c r="A51" s="129" t="s">
        <v>447</v>
      </c>
      <c r="B51" s="705"/>
      <c r="C51" s="133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2"/>
        <v>5635500</v>
      </c>
    </row>
    <row r="52" spans="1:8" ht="18.75" x14ac:dyDescent="0.3">
      <c r="A52" s="129" t="s">
        <v>448</v>
      </c>
      <c r="B52" s="706"/>
      <c r="C52" s="133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2"/>
        <v>17793600</v>
      </c>
    </row>
    <row r="53" spans="1:8" ht="18.75" x14ac:dyDescent="0.3">
      <c r="A53" s="129" t="s">
        <v>449</v>
      </c>
      <c r="B53" s="704" t="s">
        <v>957</v>
      </c>
      <c r="C53" s="133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2"/>
        <v>51541795.367999993</v>
      </c>
    </row>
    <row r="54" spans="1:8" ht="18.75" x14ac:dyDescent="0.3">
      <c r="A54" s="129" t="s">
        <v>450</v>
      </c>
      <c r="B54" s="706"/>
      <c r="C54" s="133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2"/>
        <v>11937543.75</v>
      </c>
    </row>
    <row r="55" spans="1:8" ht="33" customHeight="1" x14ac:dyDescent="0.3">
      <c r="A55" s="129" t="s">
        <v>451</v>
      </c>
      <c r="B55" s="686" t="s">
        <v>951</v>
      </c>
      <c r="C55" s="133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ht="26.25" customHeight="1" x14ac:dyDescent="0.3">
      <c r="A56" s="129" t="s">
        <v>452</v>
      </c>
      <c r="B56" s="687"/>
      <c r="C56" s="133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ht="18.75" x14ac:dyDescent="0.3">
      <c r="A57" s="129" t="s">
        <v>453</v>
      </c>
      <c r="B57" s="686" t="s">
        <v>952</v>
      </c>
      <c r="C57" s="133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ht="18.75" x14ac:dyDescent="0.3">
      <c r="A58" s="129" t="s">
        <v>454</v>
      </c>
      <c r="B58" s="707"/>
      <c r="C58" s="133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ht="18.75" x14ac:dyDescent="0.3">
      <c r="A59" s="129" t="s">
        <v>455</v>
      </c>
      <c r="B59" s="687"/>
      <c r="C59" s="133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ht="18.75" x14ac:dyDescent="0.3">
      <c r="A60" s="129" t="s">
        <v>456</v>
      </c>
      <c r="B60" s="680" t="s">
        <v>105</v>
      </c>
      <c r="C60" s="133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6.75" x14ac:dyDescent="0.3">
      <c r="A61" s="129" t="s">
        <v>457</v>
      </c>
      <c r="B61" s="680"/>
      <c r="C61" s="134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ht="18.75" x14ac:dyDescent="0.3">
      <c r="A62" s="129" t="s">
        <v>458</v>
      </c>
      <c r="B62" s="680"/>
      <c r="C62" s="133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ht="18.75" x14ac:dyDescent="0.3">
      <c r="A63" s="129" t="s">
        <v>459</v>
      </c>
      <c r="B63" s="680"/>
      <c r="C63" s="133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ht="18.75" x14ac:dyDescent="0.3">
      <c r="A64" s="129" t="s">
        <v>460</v>
      </c>
      <c r="B64" s="680"/>
      <c r="C64" s="133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ht="18.75" x14ac:dyDescent="0.3">
      <c r="A65" s="129" t="s">
        <v>461</v>
      </c>
      <c r="B65" s="680"/>
      <c r="C65" s="133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ht="18.75" x14ac:dyDescent="0.3">
      <c r="A66" s="129" t="s">
        <v>462</v>
      </c>
      <c r="B66" s="680"/>
      <c r="C66" s="133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ht="18.75" x14ac:dyDescent="0.3">
      <c r="A67" s="129" t="s">
        <v>463</v>
      </c>
      <c r="B67" s="680"/>
      <c r="C67" s="133" t="s">
        <v>830</v>
      </c>
      <c r="D67" s="12">
        <v>3359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194217.38</v>
      </c>
    </row>
    <row r="68" spans="1:8" ht="18.75" x14ac:dyDescent="0.3">
      <c r="A68" s="129" t="s">
        <v>464</v>
      </c>
      <c r="B68" s="680"/>
      <c r="C68" s="133" t="s">
        <v>831</v>
      </c>
      <c r="D68" s="12">
        <v>57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4371.9000000000005</v>
      </c>
    </row>
    <row r="69" spans="1:8" ht="18.75" x14ac:dyDescent="0.3">
      <c r="A69" s="129" t="s">
        <v>465</v>
      </c>
      <c r="B69" s="680"/>
      <c r="C69" s="133" t="s">
        <v>832</v>
      </c>
      <c r="D69" s="12">
        <v>3290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275636.2</v>
      </c>
    </row>
    <row r="70" spans="1:8" ht="18.75" x14ac:dyDescent="0.3">
      <c r="A70" s="129" t="s">
        <v>466</v>
      </c>
      <c r="B70" s="680"/>
      <c r="C70" s="134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ht="18.75" x14ac:dyDescent="0.3">
      <c r="A71" s="129" t="s">
        <v>467</v>
      </c>
      <c r="B71" s="680"/>
      <c r="C71" s="133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ht="18.75" x14ac:dyDescent="0.3">
      <c r="A72" s="129" t="s">
        <v>468</v>
      </c>
      <c r="B72" s="680"/>
      <c r="C72" s="133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ht="18.75" x14ac:dyDescent="0.3">
      <c r="A73" s="129" t="s">
        <v>469</v>
      </c>
      <c r="B73" s="680"/>
      <c r="C73" s="133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ht="18.75" x14ac:dyDescent="0.3">
      <c r="A74" s="129" t="s">
        <v>470</v>
      </c>
      <c r="B74" s="680"/>
      <c r="C74" s="133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ht="18.75" x14ac:dyDescent="0.3">
      <c r="A75" s="129" t="s">
        <v>471</v>
      </c>
      <c r="B75" s="680"/>
      <c r="C75" s="133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ht="18.75" x14ac:dyDescent="0.3">
      <c r="A76" s="129" t="s">
        <v>472</v>
      </c>
      <c r="B76" s="680"/>
      <c r="C76" s="133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ht="18.75" x14ac:dyDescent="0.3">
      <c r="A77" s="129" t="s">
        <v>473</v>
      </c>
      <c r="B77" s="680"/>
      <c r="C77" s="133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ht="18.75" x14ac:dyDescent="0.3">
      <c r="A78" s="129" t="s">
        <v>474</v>
      </c>
      <c r="B78" s="680"/>
      <c r="C78" s="133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ht="18.75" x14ac:dyDescent="0.3">
      <c r="A79" s="129" t="s">
        <v>475</v>
      </c>
      <c r="B79" s="680"/>
      <c r="C79" s="133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ht="18.75" x14ac:dyDescent="0.3">
      <c r="A80" s="129" t="s">
        <v>476</v>
      </c>
      <c r="B80" s="680"/>
      <c r="C80" s="133" t="s">
        <v>843</v>
      </c>
      <c r="D80" s="12">
        <v>2406</v>
      </c>
      <c r="E80" s="13">
        <v>27</v>
      </c>
      <c r="F80" s="14" t="s">
        <v>147</v>
      </c>
      <c r="G80" s="15">
        <f t="shared" ref="G80:G140" si="3">E80*0.18+E80</f>
        <v>31.86</v>
      </c>
      <c r="H80" s="15">
        <f t="shared" ref="H80:H140" si="4">D80*G80</f>
        <v>76655.16</v>
      </c>
    </row>
    <row r="81" spans="1:8" ht="36.75" x14ac:dyDescent="0.3">
      <c r="A81" s="129" t="s">
        <v>477</v>
      </c>
      <c r="B81" s="680" t="s">
        <v>148</v>
      </c>
      <c r="C81" s="134" t="s">
        <v>844</v>
      </c>
      <c r="D81" s="12">
        <v>319</v>
      </c>
      <c r="E81" s="13">
        <v>67</v>
      </c>
      <c r="F81" s="14" t="s">
        <v>150</v>
      </c>
      <c r="G81" s="15">
        <f t="shared" si="3"/>
        <v>79.06</v>
      </c>
      <c r="H81" s="15">
        <f t="shared" si="4"/>
        <v>25220.14</v>
      </c>
    </row>
    <row r="82" spans="1:8" ht="36.75" x14ac:dyDescent="0.3">
      <c r="A82" s="129" t="s">
        <v>478</v>
      </c>
      <c r="B82" s="680"/>
      <c r="C82" s="134" t="s">
        <v>845</v>
      </c>
      <c r="D82" s="12">
        <v>319</v>
      </c>
      <c r="E82" s="13">
        <v>65</v>
      </c>
      <c r="F82" s="14" t="s">
        <v>150</v>
      </c>
      <c r="G82" s="15">
        <f t="shared" si="3"/>
        <v>76.7</v>
      </c>
      <c r="H82" s="15">
        <f t="shared" si="4"/>
        <v>24467.3</v>
      </c>
    </row>
    <row r="83" spans="1:8" ht="18.75" x14ac:dyDescent="0.3">
      <c r="A83" s="129" t="s">
        <v>479</v>
      </c>
      <c r="B83" s="680"/>
      <c r="C83" s="134" t="s">
        <v>846</v>
      </c>
      <c r="D83" s="12">
        <v>321</v>
      </c>
      <c r="E83" s="13">
        <v>9100</v>
      </c>
      <c r="F83" s="14" t="s">
        <v>153</v>
      </c>
      <c r="G83" s="15">
        <f t="shared" si="3"/>
        <v>10738</v>
      </c>
      <c r="H83" s="15">
        <f t="shared" si="4"/>
        <v>3446898</v>
      </c>
    </row>
    <row r="84" spans="1:8" ht="18.75" x14ac:dyDescent="0.3">
      <c r="A84" s="129" t="s">
        <v>480</v>
      </c>
      <c r="B84" s="680"/>
      <c r="C84" s="134" t="s">
        <v>847</v>
      </c>
      <c r="D84" s="12">
        <v>183</v>
      </c>
      <c r="E84" s="13">
        <v>7000</v>
      </c>
      <c r="F84" s="14" t="s">
        <v>155</v>
      </c>
      <c r="G84" s="15">
        <f t="shared" si="3"/>
        <v>8260</v>
      </c>
      <c r="H84" s="15">
        <f t="shared" si="4"/>
        <v>1511580</v>
      </c>
    </row>
    <row r="85" spans="1:8" ht="18.75" x14ac:dyDescent="0.3">
      <c r="A85" s="129" t="s">
        <v>481</v>
      </c>
      <c r="B85" s="680"/>
      <c r="C85" s="134" t="s">
        <v>848</v>
      </c>
      <c r="D85" s="12">
        <v>293</v>
      </c>
      <c r="E85" s="13">
        <v>80</v>
      </c>
      <c r="F85" s="14" t="s">
        <v>157</v>
      </c>
      <c r="G85" s="15">
        <f t="shared" si="3"/>
        <v>94.4</v>
      </c>
      <c r="H85" s="15">
        <f t="shared" si="4"/>
        <v>27659.200000000001</v>
      </c>
    </row>
    <row r="86" spans="1:8" ht="18.75" x14ac:dyDescent="0.3">
      <c r="A86" s="129" t="s">
        <v>482</v>
      </c>
      <c r="B86" s="680"/>
      <c r="C86" s="134" t="s">
        <v>849</v>
      </c>
      <c r="D86" s="12">
        <v>1571</v>
      </c>
      <c r="E86" s="13">
        <v>39</v>
      </c>
      <c r="F86" s="14" t="s">
        <v>159</v>
      </c>
      <c r="G86" s="15">
        <f t="shared" si="3"/>
        <v>46.019999999999996</v>
      </c>
      <c r="H86" s="15">
        <f t="shared" si="4"/>
        <v>72297.42</v>
      </c>
    </row>
    <row r="87" spans="1:8" ht="18.75" x14ac:dyDescent="0.3">
      <c r="A87" s="129" t="s">
        <v>483</v>
      </c>
      <c r="B87" s="680"/>
      <c r="C87" s="134" t="s">
        <v>850</v>
      </c>
      <c r="D87" s="12">
        <v>357</v>
      </c>
      <c r="E87" s="13">
        <v>69</v>
      </c>
      <c r="F87" s="14" t="s">
        <v>163</v>
      </c>
      <c r="G87" s="15">
        <f t="shared" si="3"/>
        <v>81.42</v>
      </c>
      <c r="H87" s="15">
        <f t="shared" si="4"/>
        <v>29066.940000000002</v>
      </c>
    </row>
    <row r="88" spans="1:8" ht="18.75" x14ac:dyDescent="0.3">
      <c r="A88" s="129" t="s">
        <v>484</v>
      </c>
      <c r="B88" s="680"/>
      <c r="C88" s="133" t="s">
        <v>851</v>
      </c>
      <c r="D88" s="12">
        <v>3370</v>
      </c>
      <c r="E88" s="13">
        <v>12</v>
      </c>
      <c r="F88" s="14" t="s">
        <v>165</v>
      </c>
      <c r="G88" s="15">
        <f t="shared" si="3"/>
        <v>14.16</v>
      </c>
      <c r="H88" s="15">
        <f t="shared" si="4"/>
        <v>47719.199999999997</v>
      </c>
    </row>
    <row r="89" spans="1:8" ht="18.75" x14ac:dyDescent="0.3">
      <c r="A89" s="129" t="s">
        <v>485</v>
      </c>
      <c r="B89" s="680"/>
      <c r="C89" s="134" t="s">
        <v>852</v>
      </c>
      <c r="D89" s="12">
        <v>5410</v>
      </c>
      <c r="E89" s="13">
        <v>110</v>
      </c>
      <c r="F89" s="14" t="s">
        <v>169</v>
      </c>
      <c r="G89" s="15">
        <f t="shared" si="3"/>
        <v>129.80000000000001</v>
      </c>
      <c r="H89" s="15">
        <f t="shared" si="4"/>
        <v>702218.00000000012</v>
      </c>
    </row>
    <row r="90" spans="1:8" ht="18.75" x14ac:dyDescent="0.3">
      <c r="A90" s="129" t="s">
        <v>486</v>
      </c>
      <c r="B90" s="680"/>
      <c r="C90" s="134" t="s">
        <v>853</v>
      </c>
      <c r="D90" s="12">
        <v>47486</v>
      </c>
      <c r="E90" s="13">
        <v>3</v>
      </c>
      <c r="F90" s="14" t="s">
        <v>171</v>
      </c>
      <c r="G90" s="15">
        <f t="shared" si="3"/>
        <v>3.54</v>
      </c>
      <c r="H90" s="15">
        <f t="shared" si="4"/>
        <v>168100.44</v>
      </c>
    </row>
    <row r="91" spans="1:8" ht="18.75" x14ac:dyDescent="0.3">
      <c r="A91" s="129" t="s">
        <v>487</v>
      </c>
      <c r="B91" s="680"/>
      <c r="C91" s="133" t="s">
        <v>854</v>
      </c>
      <c r="D91" s="12">
        <v>46011</v>
      </c>
      <c r="E91" s="13">
        <v>4</v>
      </c>
      <c r="F91" s="14" t="s">
        <v>173</v>
      </c>
      <c r="G91" s="15">
        <f t="shared" si="3"/>
        <v>4.72</v>
      </c>
      <c r="H91" s="15">
        <f t="shared" si="4"/>
        <v>217171.91999999998</v>
      </c>
    </row>
    <row r="92" spans="1:8" ht="18.75" x14ac:dyDescent="0.3">
      <c r="A92" s="129" t="s">
        <v>488</v>
      </c>
      <c r="B92" s="680"/>
      <c r="C92" s="133" t="s">
        <v>855</v>
      </c>
      <c r="D92" s="12">
        <v>1102</v>
      </c>
      <c r="E92" s="13">
        <v>198</v>
      </c>
      <c r="F92" s="14" t="s">
        <v>175</v>
      </c>
      <c r="G92" s="15">
        <f t="shared" si="3"/>
        <v>233.64</v>
      </c>
      <c r="H92" s="15">
        <f t="shared" si="4"/>
        <v>257471.28</v>
      </c>
    </row>
    <row r="93" spans="1:8" ht="18.75" x14ac:dyDescent="0.3">
      <c r="A93" s="129" t="s">
        <v>489</v>
      </c>
      <c r="B93" s="680"/>
      <c r="C93" s="133" t="s">
        <v>856</v>
      </c>
      <c r="D93" s="12">
        <v>446</v>
      </c>
      <c r="E93" s="13">
        <v>101</v>
      </c>
      <c r="F93" s="14" t="s">
        <v>177</v>
      </c>
      <c r="G93" s="15">
        <f t="shared" si="3"/>
        <v>119.18</v>
      </c>
      <c r="H93" s="15">
        <f t="shared" si="4"/>
        <v>53154.280000000006</v>
      </c>
    </row>
    <row r="94" spans="1:8" ht="18.75" x14ac:dyDescent="0.3">
      <c r="A94" s="129" t="s">
        <v>490</v>
      </c>
      <c r="B94" s="680"/>
      <c r="C94" s="133" t="s">
        <v>857</v>
      </c>
      <c r="D94" s="12">
        <v>399</v>
      </c>
      <c r="E94" s="13">
        <v>314</v>
      </c>
      <c r="F94" s="14" t="s">
        <v>179</v>
      </c>
      <c r="G94" s="15">
        <f t="shared" si="3"/>
        <v>370.52</v>
      </c>
      <c r="H94" s="15">
        <f t="shared" si="4"/>
        <v>147837.47999999998</v>
      </c>
    </row>
    <row r="95" spans="1:8" ht="18.75" x14ac:dyDescent="0.3">
      <c r="A95" s="129" t="s">
        <v>491</v>
      </c>
      <c r="B95" s="680"/>
      <c r="C95" s="133" t="s">
        <v>858</v>
      </c>
      <c r="D95" s="12">
        <v>689</v>
      </c>
      <c r="E95" s="13">
        <v>56</v>
      </c>
      <c r="F95" s="14" t="s">
        <v>181</v>
      </c>
      <c r="G95" s="15">
        <f t="shared" si="3"/>
        <v>66.08</v>
      </c>
      <c r="H95" s="15">
        <f t="shared" si="4"/>
        <v>45529.119999999995</v>
      </c>
    </row>
    <row r="96" spans="1:8" ht="18.75" x14ac:dyDescent="0.3">
      <c r="A96" s="129" t="s">
        <v>492</v>
      </c>
      <c r="B96" s="680"/>
      <c r="C96" s="133" t="s">
        <v>859</v>
      </c>
      <c r="D96" s="12">
        <v>1072</v>
      </c>
      <c r="E96" s="13">
        <v>69</v>
      </c>
      <c r="F96" s="14" t="s">
        <v>183</v>
      </c>
      <c r="G96" s="15">
        <f t="shared" si="3"/>
        <v>81.42</v>
      </c>
      <c r="H96" s="15">
        <f t="shared" si="4"/>
        <v>87282.240000000005</v>
      </c>
    </row>
    <row r="97" spans="1:8" ht="18.75" x14ac:dyDescent="0.3">
      <c r="A97" s="129" t="s">
        <v>493</v>
      </c>
      <c r="B97" s="680"/>
      <c r="C97" s="133" t="s">
        <v>860</v>
      </c>
      <c r="D97" s="12">
        <v>2211</v>
      </c>
      <c r="E97" s="13">
        <v>27</v>
      </c>
      <c r="F97" s="14" t="s">
        <v>185</v>
      </c>
      <c r="G97" s="15">
        <f t="shared" si="3"/>
        <v>31.86</v>
      </c>
      <c r="H97" s="15">
        <f t="shared" si="4"/>
        <v>70442.459999999992</v>
      </c>
    </row>
    <row r="98" spans="1:8" ht="18.75" x14ac:dyDescent="0.3">
      <c r="A98" s="129" t="s">
        <v>494</v>
      </c>
      <c r="B98" s="680" t="s">
        <v>186</v>
      </c>
      <c r="C98" s="133" t="s">
        <v>861</v>
      </c>
      <c r="D98" s="12">
        <v>324</v>
      </c>
      <c r="E98" s="13">
        <v>27</v>
      </c>
      <c r="F98" s="14" t="s">
        <v>188</v>
      </c>
      <c r="G98" s="15">
        <f t="shared" si="3"/>
        <v>31.86</v>
      </c>
      <c r="H98" s="15">
        <f t="shared" si="4"/>
        <v>10322.64</v>
      </c>
    </row>
    <row r="99" spans="1:8" ht="18.75" x14ac:dyDescent="0.3">
      <c r="A99" s="129" t="s">
        <v>495</v>
      </c>
      <c r="B99" s="680"/>
      <c r="C99" s="133" t="s">
        <v>862</v>
      </c>
      <c r="D99" s="12">
        <v>57</v>
      </c>
      <c r="E99" s="13">
        <v>101</v>
      </c>
      <c r="F99" s="14" t="s">
        <v>190</v>
      </c>
      <c r="G99" s="15">
        <f t="shared" si="3"/>
        <v>119.18</v>
      </c>
      <c r="H99" s="15">
        <f t="shared" si="4"/>
        <v>6793.26</v>
      </c>
    </row>
    <row r="100" spans="1:8" ht="18.75" x14ac:dyDescent="0.3">
      <c r="A100" s="129" t="s">
        <v>496</v>
      </c>
      <c r="B100" s="680"/>
      <c r="C100" s="133" t="s">
        <v>863</v>
      </c>
      <c r="D100" s="12">
        <v>314</v>
      </c>
      <c r="E100" s="13">
        <v>69</v>
      </c>
      <c r="F100" s="14" t="s">
        <v>192</v>
      </c>
      <c r="G100" s="15">
        <f t="shared" si="3"/>
        <v>81.42</v>
      </c>
      <c r="H100" s="15">
        <f t="shared" si="4"/>
        <v>25565.88</v>
      </c>
    </row>
    <row r="101" spans="1:8" ht="18.75" x14ac:dyDescent="0.3">
      <c r="A101" s="129" t="s">
        <v>497</v>
      </c>
      <c r="B101" s="680"/>
      <c r="C101" s="133" t="s">
        <v>864</v>
      </c>
      <c r="D101" s="12">
        <v>2272</v>
      </c>
      <c r="E101" s="13">
        <v>12</v>
      </c>
      <c r="F101" s="14" t="s">
        <v>194</v>
      </c>
      <c r="G101" s="15">
        <f t="shared" si="3"/>
        <v>14.16</v>
      </c>
      <c r="H101" s="15">
        <f t="shared" si="4"/>
        <v>32171.52</v>
      </c>
    </row>
    <row r="102" spans="1:8" ht="18.75" x14ac:dyDescent="0.3">
      <c r="A102" s="129" t="s">
        <v>498</v>
      </c>
      <c r="B102" s="680"/>
      <c r="C102" s="133" t="s">
        <v>865</v>
      </c>
      <c r="D102" s="12">
        <v>2605</v>
      </c>
      <c r="E102" s="13">
        <v>28</v>
      </c>
      <c r="F102" s="14" t="s">
        <v>196</v>
      </c>
      <c r="G102" s="15">
        <f t="shared" si="3"/>
        <v>33.04</v>
      </c>
      <c r="H102" s="15">
        <f t="shared" si="4"/>
        <v>86069.2</v>
      </c>
    </row>
    <row r="103" spans="1:8" ht="18.75" x14ac:dyDescent="0.3">
      <c r="A103" s="129" t="s">
        <v>499</v>
      </c>
      <c r="B103" s="680"/>
      <c r="C103" s="134" t="s">
        <v>866</v>
      </c>
      <c r="D103" s="12">
        <v>23034</v>
      </c>
      <c r="E103" s="13">
        <v>3</v>
      </c>
      <c r="F103" s="14" t="s">
        <v>198</v>
      </c>
      <c r="G103" s="15">
        <f t="shared" si="3"/>
        <v>3.54</v>
      </c>
      <c r="H103" s="15">
        <f t="shared" si="4"/>
        <v>81540.36</v>
      </c>
    </row>
    <row r="104" spans="1:8" ht="18.75" x14ac:dyDescent="0.3">
      <c r="A104" s="129" t="s">
        <v>500</v>
      </c>
      <c r="B104" s="680"/>
      <c r="C104" s="133" t="s">
        <v>867</v>
      </c>
      <c r="D104" s="12">
        <v>8974</v>
      </c>
      <c r="E104" s="13">
        <v>4</v>
      </c>
      <c r="F104" s="14" t="s">
        <v>200</v>
      </c>
      <c r="G104" s="15">
        <f t="shared" si="3"/>
        <v>4.72</v>
      </c>
      <c r="H104" s="15">
        <f t="shared" si="4"/>
        <v>42357.279999999999</v>
      </c>
    </row>
    <row r="105" spans="1:8" ht="18.75" x14ac:dyDescent="0.3">
      <c r="A105" s="129" t="s">
        <v>501</v>
      </c>
      <c r="B105" s="680"/>
      <c r="C105" s="133" t="s">
        <v>868</v>
      </c>
      <c r="D105" s="12">
        <v>136</v>
      </c>
      <c r="E105" s="13">
        <v>198</v>
      </c>
      <c r="F105" s="14" t="s">
        <v>202</v>
      </c>
      <c r="G105" s="15">
        <f t="shared" si="3"/>
        <v>233.64</v>
      </c>
      <c r="H105" s="15">
        <f t="shared" si="4"/>
        <v>31775.039999999997</v>
      </c>
    </row>
    <row r="106" spans="1:8" ht="18.75" x14ac:dyDescent="0.3">
      <c r="A106" s="129" t="s">
        <v>502</v>
      </c>
      <c r="B106" s="680"/>
      <c r="C106" s="134" t="s">
        <v>869</v>
      </c>
      <c r="D106" s="12">
        <v>8875</v>
      </c>
      <c r="E106" s="13">
        <v>45</v>
      </c>
      <c r="F106" s="14" t="s">
        <v>204</v>
      </c>
      <c r="G106" s="15">
        <f t="shared" si="3"/>
        <v>53.1</v>
      </c>
      <c r="H106" s="15">
        <f t="shared" si="4"/>
        <v>471262.5</v>
      </c>
    </row>
    <row r="107" spans="1:8" ht="18.75" x14ac:dyDescent="0.3">
      <c r="A107" s="129" t="s">
        <v>503</v>
      </c>
      <c r="B107" s="703"/>
      <c r="C107" s="135" t="s">
        <v>870</v>
      </c>
      <c r="D107" s="40">
        <v>220</v>
      </c>
      <c r="E107" s="41">
        <v>34.200000000000003</v>
      </c>
      <c r="F107" s="42" t="s">
        <v>207</v>
      </c>
      <c r="G107" s="43">
        <f t="shared" si="3"/>
        <v>40.356000000000002</v>
      </c>
      <c r="H107" s="43">
        <f t="shared" si="4"/>
        <v>8878.32</v>
      </c>
    </row>
    <row r="108" spans="1:8" ht="18.75" x14ac:dyDescent="0.3">
      <c r="A108" s="129" t="s">
        <v>504</v>
      </c>
      <c r="B108" s="703"/>
      <c r="C108" s="135" t="s">
        <v>871</v>
      </c>
      <c r="D108" s="40">
        <v>100</v>
      </c>
      <c r="E108" s="41">
        <v>23.54</v>
      </c>
      <c r="F108" s="42" t="s">
        <v>207</v>
      </c>
      <c r="G108" s="43">
        <f t="shared" si="3"/>
        <v>27.777200000000001</v>
      </c>
      <c r="H108" s="43">
        <f t="shared" si="4"/>
        <v>2777.7200000000003</v>
      </c>
    </row>
    <row r="109" spans="1:8" ht="18.75" x14ac:dyDescent="0.3">
      <c r="A109" s="129" t="s">
        <v>505</v>
      </c>
      <c r="B109" s="142"/>
      <c r="C109" s="133" t="s">
        <v>875</v>
      </c>
      <c r="D109" s="12">
        <v>54900</v>
      </c>
      <c r="E109" s="13">
        <v>260</v>
      </c>
      <c r="F109" s="14" t="s">
        <v>219</v>
      </c>
      <c r="G109" s="15">
        <f t="shared" si="3"/>
        <v>306.8</v>
      </c>
      <c r="H109" s="15">
        <f t="shared" si="4"/>
        <v>16843320</v>
      </c>
    </row>
    <row r="110" spans="1:8" ht="18.75" x14ac:dyDescent="0.3">
      <c r="A110" s="129" t="s">
        <v>506</v>
      </c>
      <c r="B110" s="142"/>
      <c r="C110" s="133" t="s">
        <v>876</v>
      </c>
      <c r="D110" s="12">
        <v>23938</v>
      </c>
      <c r="E110" s="13">
        <v>260</v>
      </c>
      <c r="F110" s="14" t="s">
        <v>221</v>
      </c>
      <c r="G110" s="15">
        <f t="shared" si="3"/>
        <v>306.8</v>
      </c>
      <c r="H110" s="15">
        <f t="shared" si="4"/>
        <v>7344178.4000000004</v>
      </c>
    </row>
    <row r="111" spans="1:8" ht="18.75" x14ac:dyDescent="0.3">
      <c r="A111" s="129" t="s">
        <v>507</v>
      </c>
      <c r="B111" s="142"/>
      <c r="C111" s="133" t="s">
        <v>877</v>
      </c>
      <c r="D111" s="12">
        <v>2000</v>
      </c>
      <c r="E111" s="13">
        <v>350</v>
      </c>
      <c r="F111" s="14" t="s">
        <v>223</v>
      </c>
      <c r="G111" s="15">
        <f t="shared" si="3"/>
        <v>413</v>
      </c>
      <c r="H111" s="15">
        <f t="shared" si="4"/>
        <v>826000</v>
      </c>
    </row>
    <row r="112" spans="1:8" ht="18.75" x14ac:dyDescent="0.3">
      <c r="A112" s="129" t="s">
        <v>508</v>
      </c>
      <c r="B112" s="142"/>
      <c r="C112" s="133" t="s">
        <v>878</v>
      </c>
      <c r="D112" s="12">
        <v>1000</v>
      </c>
      <c r="E112" s="13">
        <v>11600</v>
      </c>
      <c r="F112" s="14" t="s">
        <v>225</v>
      </c>
      <c r="G112" s="15">
        <f t="shared" si="3"/>
        <v>13688</v>
      </c>
      <c r="H112" s="15">
        <f t="shared" si="4"/>
        <v>13688000</v>
      </c>
    </row>
    <row r="113" spans="1:8" ht="18.75" x14ac:dyDescent="0.3">
      <c r="A113" s="129" t="s">
        <v>509</v>
      </c>
      <c r="B113" s="142"/>
      <c r="C113" s="133" t="s">
        <v>879</v>
      </c>
      <c r="D113" s="12">
        <v>20</v>
      </c>
      <c r="E113" s="13">
        <v>12000</v>
      </c>
      <c r="F113" s="14" t="s">
        <v>227</v>
      </c>
      <c r="G113" s="15">
        <f t="shared" si="3"/>
        <v>14160</v>
      </c>
      <c r="H113" s="15">
        <f t="shared" si="4"/>
        <v>283200</v>
      </c>
    </row>
    <row r="114" spans="1:8" ht="18.75" x14ac:dyDescent="0.3">
      <c r="A114" s="129" t="s">
        <v>510</v>
      </c>
      <c r="B114" s="142"/>
      <c r="C114" s="133" t="s">
        <v>711</v>
      </c>
      <c r="D114" s="12">
        <v>42</v>
      </c>
      <c r="E114" s="13">
        <v>3100</v>
      </c>
      <c r="F114" s="14" t="s">
        <v>229</v>
      </c>
      <c r="G114" s="15">
        <f t="shared" si="3"/>
        <v>3658</v>
      </c>
      <c r="H114" s="15">
        <f t="shared" si="4"/>
        <v>153636</v>
      </c>
    </row>
    <row r="115" spans="1:8" ht="18.75" x14ac:dyDescent="0.3">
      <c r="A115" s="129" t="s">
        <v>511</v>
      </c>
      <c r="B115" s="142"/>
      <c r="C115" s="133" t="s">
        <v>712</v>
      </c>
      <c r="D115" s="12">
        <v>120</v>
      </c>
      <c r="E115" s="13">
        <v>2500</v>
      </c>
      <c r="F115" s="14" t="s">
        <v>231</v>
      </c>
      <c r="G115" s="15">
        <f t="shared" si="3"/>
        <v>2950</v>
      </c>
      <c r="H115" s="15">
        <f t="shared" si="4"/>
        <v>354000</v>
      </c>
    </row>
    <row r="116" spans="1:8" ht="18.75" x14ac:dyDescent="0.3">
      <c r="A116" s="129" t="s">
        <v>512</v>
      </c>
      <c r="B116" s="142"/>
      <c r="C116" s="133" t="s">
        <v>880</v>
      </c>
      <c r="D116" s="12">
        <v>280</v>
      </c>
      <c r="E116" s="13">
        <v>600</v>
      </c>
      <c r="F116" s="14" t="s">
        <v>233</v>
      </c>
      <c r="G116" s="15">
        <f t="shared" si="3"/>
        <v>708</v>
      </c>
      <c r="H116" s="15">
        <f t="shared" si="4"/>
        <v>198240</v>
      </c>
    </row>
    <row r="117" spans="1:8" ht="18.75" x14ac:dyDescent="0.3">
      <c r="A117" s="129" t="s">
        <v>513</v>
      </c>
      <c r="B117" s="142"/>
      <c r="C117" s="133" t="s">
        <v>881</v>
      </c>
      <c r="D117" s="12">
        <v>58</v>
      </c>
      <c r="E117" s="13">
        <v>4100</v>
      </c>
      <c r="F117" s="14" t="s">
        <v>235</v>
      </c>
      <c r="G117" s="15">
        <f t="shared" si="3"/>
        <v>4838</v>
      </c>
      <c r="H117" s="15">
        <f t="shared" si="4"/>
        <v>280604</v>
      </c>
    </row>
    <row r="118" spans="1:8" ht="18.75" x14ac:dyDescent="0.3">
      <c r="A118" s="129" t="s">
        <v>514</v>
      </c>
      <c r="B118" s="142"/>
      <c r="C118" s="133" t="s">
        <v>882</v>
      </c>
      <c r="D118" s="12">
        <v>261</v>
      </c>
      <c r="E118" s="13">
        <v>360</v>
      </c>
      <c r="F118" s="14" t="s">
        <v>237</v>
      </c>
      <c r="G118" s="15">
        <f t="shared" si="3"/>
        <v>424.8</v>
      </c>
      <c r="H118" s="15">
        <f t="shared" si="4"/>
        <v>110872.8</v>
      </c>
    </row>
    <row r="119" spans="1:8" ht="18.75" x14ac:dyDescent="0.3">
      <c r="A119" s="129" t="s">
        <v>515</v>
      </c>
      <c r="B119" s="142"/>
      <c r="C119" s="133" t="s">
        <v>883</v>
      </c>
      <c r="D119" s="12">
        <v>76573</v>
      </c>
      <c r="E119" s="13">
        <v>70</v>
      </c>
      <c r="F119" s="14" t="s">
        <v>239</v>
      </c>
      <c r="G119" s="15">
        <f t="shared" si="3"/>
        <v>82.6</v>
      </c>
      <c r="H119" s="15">
        <f t="shared" si="4"/>
        <v>6324929.7999999998</v>
      </c>
    </row>
    <row r="120" spans="1:8" ht="18.75" x14ac:dyDescent="0.3">
      <c r="A120" s="129" t="s">
        <v>516</v>
      </c>
      <c r="B120" s="142"/>
      <c r="C120" s="133" t="s">
        <v>884</v>
      </c>
      <c r="D120" s="12">
        <v>106323</v>
      </c>
      <c r="E120" s="13">
        <v>200</v>
      </c>
      <c r="F120" s="14" t="s">
        <v>241</v>
      </c>
      <c r="G120" s="15">
        <f t="shared" si="3"/>
        <v>236</v>
      </c>
      <c r="H120" s="15">
        <f t="shared" si="4"/>
        <v>25092228</v>
      </c>
    </row>
    <row r="121" spans="1:8" ht="18.75" x14ac:dyDescent="0.3">
      <c r="A121" s="129" t="s">
        <v>517</v>
      </c>
      <c r="B121" s="142"/>
      <c r="C121" s="136" t="s">
        <v>885</v>
      </c>
      <c r="D121" s="12">
        <v>68</v>
      </c>
      <c r="E121" s="13">
        <v>9300</v>
      </c>
      <c r="F121" s="14" t="s">
        <v>243</v>
      </c>
      <c r="G121" s="15">
        <f t="shared" si="3"/>
        <v>10974</v>
      </c>
      <c r="H121" s="15">
        <f t="shared" si="4"/>
        <v>746232</v>
      </c>
    </row>
    <row r="122" spans="1:8" ht="18.75" x14ac:dyDescent="0.3">
      <c r="A122" s="129" t="s">
        <v>518</v>
      </c>
      <c r="B122" s="142"/>
      <c r="C122" s="133" t="s">
        <v>886</v>
      </c>
      <c r="D122" s="12">
        <v>7900</v>
      </c>
      <c r="E122" s="13">
        <v>323</v>
      </c>
      <c r="F122" s="14" t="s">
        <v>245</v>
      </c>
      <c r="G122" s="15">
        <f t="shared" si="3"/>
        <v>381.14</v>
      </c>
      <c r="H122" s="15">
        <f t="shared" si="4"/>
        <v>3011006</v>
      </c>
    </row>
    <row r="123" spans="1:8" ht="18.75" x14ac:dyDescent="0.3">
      <c r="A123" s="129" t="s">
        <v>519</v>
      </c>
      <c r="B123" s="142"/>
      <c r="C123" s="133" t="s">
        <v>887</v>
      </c>
      <c r="D123" s="12">
        <v>400</v>
      </c>
      <c r="E123" s="13">
        <v>324</v>
      </c>
      <c r="F123" s="14" t="s">
        <v>247</v>
      </c>
      <c r="G123" s="15">
        <f t="shared" si="3"/>
        <v>382.32</v>
      </c>
      <c r="H123" s="15">
        <f t="shared" si="4"/>
        <v>152928</v>
      </c>
    </row>
    <row r="124" spans="1:8" ht="18.75" x14ac:dyDescent="0.3">
      <c r="A124" s="129" t="s">
        <v>520</v>
      </c>
      <c r="B124" s="142"/>
      <c r="C124" s="133" t="s">
        <v>888</v>
      </c>
      <c r="D124" s="12">
        <v>1000</v>
      </c>
      <c r="E124" s="13">
        <v>4290</v>
      </c>
      <c r="F124" s="14" t="s">
        <v>249</v>
      </c>
      <c r="G124" s="15">
        <f t="shared" si="3"/>
        <v>5062.2</v>
      </c>
      <c r="H124" s="15">
        <f t="shared" si="4"/>
        <v>5062200</v>
      </c>
    </row>
    <row r="125" spans="1:8" ht="18.75" x14ac:dyDescent="0.3">
      <c r="A125" s="129" t="s">
        <v>521</v>
      </c>
      <c r="B125" s="142"/>
      <c r="C125" s="133" t="s">
        <v>889</v>
      </c>
      <c r="D125" s="12">
        <v>1100</v>
      </c>
      <c r="E125" s="13">
        <v>700</v>
      </c>
      <c r="F125" s="14" t="s">
        <v>253</v>
      </c>
      <c r="G125" s="15">
        <f t="shared" si="3"/>
        <v>826</v>
      </c>
      <c r="H125" s="15">
        <f t="shared" si="4"/>
        <v>908600</v>
      </c>
    </row>
    <row r="126" spans="1:8" ht="18.75" x14ac:dyDescent="0.3">
      <c r="A126" s="129" t="s">
        <v>522</v>
      </c>
      <c r="B126" s="142"/>
      <c r="C126" s="144" t="s">
        <v>890</v>
      </c>
      <c r="D126" s="145">
        <v>315</v>
      </c>
      <c r="E126" s="13">
        <v>235</v>
      </c>
      <c r="F126" s="14" t="s">
        <v>255</v>
      </c>
      <c r="G126" s="15">
        <f t="shared" si="3"/>
        <v>277.3</v>
      </c>
      <c r="H126" s="15">
        <f t="shared" si="4"/>
        <v>87349.5</v>
      </c>
    </row>
    <row r="127" spans="1:8" ht="18.75" x14ac:dyDescent="0.3">
      <c r="A127" s="129" t="s">
        <v>523</v>
      </c>
      <c r="B127" s="142"/>
      <c r="C127" s="133" t="s">
        <v>891</v>
      </c>
      <c r="D127" s="12">
        <v>355</v>
      </c>
      <c r="E127" s="13">
        <v>300</v>
      </c>
      <c r="F127" s="14" t="s">
        <v>257</v>
      </c>
      <c r="G127" s="15">
        <f t="shared" si="3"/>
        <v>354</v>
      </c>
      <c r="H127" s="15">
        <f t="shared" si="4"/>
        <v>125670</v>
      </c>
    </row>
    <row r="128" spans="1:8" ht="18.75" x14ac:dyDescent="0.3">
      <c r="A128" s="129" t="s">
        <v>524</v>
      </c>
      <c r="B128" s="142"/>
      <c r="C128" s="133" t="s">
        <v>892</v>
      </c>
      <c r="D128" s="12">
        <v>124</v>
      </c>
      <c r="E128" s="13">
        <v>4000</v>
      </c>
      <c r="F128" s="14" t="s">
        <v>259</v>
      </c>
      <c r="G128" s="15">
        <f t="shared" si="3"/>
        <v>4720</v>
      </c>
      <c r="H128" s="15">
        <f t="shared" si="4"/>
        <v>585280</v>
      </c>
    </row>
    <row r="129" spans="1:8" ht="18.75" x14ac:dyDescent="0.3">
      <c r="A129" s="129" t="s">
        <v>525</v>
      </c>
      <c r="B129" s="142"/>
      <c r="C129" s="133" t="s">
        <v>893</v>
      </c>
      <c r="D129" s="12">
        <v>37</v>
      </c>
      <c r="E129" s="13">
        <v>4000</v>
      </c>
      <c r="F129" s="14" t="s">
        <v>261</v>
      </c>
      <c r="G129" s="15">
        <f t="shared" si="3"/>
        <v>4720</v>
      </c>
      <c r="H129" s="15">
        <f t="shared" si="4"/>
        <v>174640</v>
      </c>
    </row>
    <row r="130" spans="1:8" ht="18.75" x14ac:dyDescent="0.3">
      <c r="A130" s="129" t="s">
        <v>526</v>
      </c>
      <c r="B130" s="142"/>
      <c r="C130" s="133" t="s">
        <v>892</v>
      </c>
      <c r="D130" s="12">
        <v>60</v>
      </c>
      <c r="E130" s="13">
        <v>1200</v>
      </c>
      <c r="F130" s="14" t="s">
        <v>262</v>
      </c>
      <c r="G130" s="15">
        <f t="shared" si="3"/>
        <v>1416</v>
      </c>
      <c r="H130" s="15">
        <f t="shared" si="4"/>
        <v>84960</v>
      </c>
    </row>
    <row r="131" spans="1:8" ht="18.75" x14ac:dyDescent="0.3">
      <c r="A131" s="129" t="s">
        <v>527</v>
      </c>
      <c r="B131" s="142"/>
      <c r="C131" s="133" t="s">
        <v>894</v>
      </c>
      <c r="D131" s="12">
        <v>12</v>
      </c>
      <c r="E131" s="13">
        <v>40653</v>
      </c>
      <c r="F131" s="14" t="s">
        <v>264</v>
      </c>
      <c r="G131" s="15">
        <f t="shared" si="3"/>
        <v>47970.54</v>
      </c>
      <c r="H131" s="15">
        <f t="shared" si="4"/>
        <v>575646.48</v>
      </c>
    </row>
    <row r="132" spans="1:8" ht="18.75" x14ac:dyDescent="0.3">
      <c r="A132" s="129" t="s">
        <v>528</v>
      </c>
      <c r="B132" s="142"/>
      <c r="C132" s="133" t="s">
        <v>728</v>
      </c>
      <c r="D132" s="12">
        <v>2</v>
      </c>
      <c r="E132" s="13">
        <v>3650</v>
      </c>
      <c r="F132" s="14" t="s">
        <v>86</v>
      </c>
      <c r="G132" s="15">
        <f t="shared" si="3"/>
        <v>4307</v>
      </c>
      <c r="H132" s="15">
        <f t="shared" si="4"/>
        <v>8614</v>
      </c>
    </row>
    <row r="133" spans="1:8" ht="18.75" x14ac:dyDescent="0.3">
      <c r="A133" s="129" t="s">
        <v>529</v>
      </c>
      <c r="B133" s="142"/>
      <c r="C133" s="133" t="s">
        <v>895</v>
      </c>
      <c r="D133" s="12">
        <v>1800</v>
      </c>
      <c r="E133" s="13">
        <v>947.56</v>
      </c>
      <c r="F133" s="14" t="s">
        <v>267</v>
      </c>
      <c r="G133" s="15">
        <f t="shared" si="3"/>
        <v>1118.1207999999999</v>
      </c>
      <c r="H133" s="15">
        <f t="shared" si="4"/>
        <v>2012617.44</v>
      </c>
    </row>
    <row r="134" spans="1:8" ht="18.75" x14ac:dyDescent="0.3">
      <c r="A134" s="129" t="s">
        <v>530</v>
      </c>
      <c r="B134" s="142"/>
      <c r="C134" s="133" t="s">
        <v>896</v>
      </c>
      <c r="D134" s="12">
        <v>500</v>
      </c>
      <c r="E134" s="13">
        <v>47</v>
      </c>
      <c r="F134" s="14" t="s">
        <v>269</v>
      </c>
      <c r="G134" s="15">
        <f t="shared" si="3"/>
        <v>55.46</v>
      </c>
      <c r="H134" s="15">
        <f t="shared" si="4"/>
        <v>27730</v>
      </c>
    </row>
    <row r="135" spans="1:8" ht="18.75" x14ac:dyDescent="0.3">
      <c r="A135" s="129" t="s">
        <v>531</v>
      </c>
      <c r="B135" s="142"/>
      <c r="C135" s="133" t="s">
        <v>897</v>
      </c>
      <c r="D135" s="12">
        <v>32</v>
      </c>
      <c r="E135" s="13">
        <v>1200</v>
      </c>
      <c r="F135" s="14" t="s">
        <v>271</v>
      </c>
      <c r="G135" s="15">
        <f t="shared" si="3"/>
        <v>1416</v>
      </c>
      <c r="H135" s="15">
        <f t="shared" si="4"/>
        <v>45312</v>
      </c>
    </row>
    <row r="136" spans="1:8" ht="18.75" x14ac:dyDescent="0.3">
      <c r="A136" s="129" t="s">
        <v>532</v>
      </c>
      <c r="B136" s="138"/>
      <c r="C136" s="135" t="s">
        <v>898</v>
      </c>
      <c r="D136" s="40">
        <v>5</v>
      </c>
      <c r="E136" s="13">
        <v>2100</v>
      </c>
      <c r="F136" s="14" t="s">
        <v>273</v>
      </c>
      <c r="G136" s="15">
        <f t="shared" si="3"/>
        <v>2478</v>
      </c>
      <c r="H136" s="15">
        <f t="shared" si="4"/>
        <v>12390</v>
      </c>
    </row>
    <row r="137" spans="1:8" ht="18.75" x14ac:dyDescent="0.3">
      <c r="A137" s="129" t="s">
        <v>533</v>
      </c>
      <c r="B137" s="142"/>
      <c r="C137" s="133" t="s">
        <v>733</v>
      </c>
      <c r="D137" s="12">
        <v>1</v>
      </c>
      <c r="E137" s="13">
        <v>7800</v>
      </c>
      <c r="F137" s="14" t="s">
        <v>74</v>
      </c>
      <c r="G137" s="15">
        <f t="shared" si="3"/>
        <v>9204</v>
      </c>
      <c r="H137" s="15">
        <f t="shared" si="4"/>
        <v>9204</v>
      </c>
    </row>
    <row r="138" spans="1:8" ht="18.75" x14ac:dyDescent="0.3">
      <c r="A138" s="129" t="s">
        <v>534</v>
      </c>
      <c r="B138" s="142"/>
      <c r="C138" s="133" t="s">
        <v>899</v>
      </c>
      <c r="D138" s="12">
        <v>14</v>
      </c>
      <c r="E138" s="13">
        <v>8100</v>
      </c>
      <c r="F138" s="14" t="s">
        <v>104</v>
      </c>
      <c r="G138" s="15">
        <f t="shared" si="3"/>
        <v>9558</v>
      </c>
      <c r="H138" s="15">
        <f t="shared" si="4"/>
        <v>133812</v>
      </c>
    </row>
    <row r="139" spans="1:8" ht="18.75" x14ac:dyDescent="0.3">
      <c r="A139" s="129" t="s">
        <v>535</v>
      </c>
      <c r="B139" s="142"/>
      <c r="C139" s="133" t="s">
        <v>900</v>
      </c>
      <c r="D139" s="12">
        <v>7</v>
      </c>
      <c r="E139" s="13">
        <v>4145</v>
      </c>
      <c r="F139" s="14" t="s">
        <v>277</v>
      </c>
      <c r="G139" s="15">
        <f t="shared" si="3"/>
        <v>4891.1000000000004</v>
      </c>
      <c r="H139" s="15">
        <f t="shared" si="4"/>
        <v>34237.700000000004</v>
      </c>
    </row>
    <row r="140" spans="1:8" ht="18.75" x14ac:dyDescent="0.3">
      <c r="A140" s="129" t="s">
        <v>536</v>
      </c>
      <c r="B140" s="142"/>
      <c r="C140" s="133" t="s">
        <v>901</v>
      </c>
      <c r="D140" s="12">
        <v>26</v>
      </c>
      <c r="E140" s="13">
        <v>16800</v>
      </c>
      <c r="F140" s="14" t="s">
        <v>279</v>
      </c>
      <c r="G140" s="15">
        <f t="shared" si="3"/>
        <v>19824</v>
      </c>
      <c r="H140" s="15">
        <f t="shared" si="4"/>
        <v>515424</v>
      </c>
    </row>
    <row r="141" spans="1:8" ht="18.75" x14ac:dyDescent="0.3">
      <c r="A141" s="129" t="s">
        <v>537</v>
      </c>
      <c r="B141" s="142"/>
      <c r="C141" s="133" t="s">
        <v>902</v>
      </c>
      <c r="D141" s="12">
        <v>19</v>
      </c>
      <c r="E141" s="13">
        <v>14300</v>
      </c>
      <c r="F141" s="14" t="s">
        <v>281</v>
      </c>
      <c r="G141" s="15">
        <f t="shared" ref="G141:G178" si="5">E141*0.18+E141</f>
        <v>16874</v>
      </c>
      <c r="H141" s="15">
        <f t="shared" ref="H141:H188" si="6">D141*G141</f>
        <v>320606</v>
      </c>
    </row>
    <row r="142" spans="1:8" ht="18.75" x14ac:dyDescent="0.3">
      <c r="A142" s="129" t="s">
        <v>538</v>
      </c>
      <c r="B142" s="142"/>
      <c r="C142" s="133" t="s">
        <v>903</v>
      </c>
      <c r="D142" s="12">
        <v>5</v>
      </c>
      <c r="E142" s="13">
        <v>4800</v>
      </c>
      <c r="F142" s="14" t="s">
        <v>273</v>
      </c>
      <c r="G142" s="15">
        <f t="shared" si="5"/>
        <v>5664</v>
      </c>
      <c r="H142" s="15">
        <f t="shared" si="6"/>
        <v>28320</v>
      </c>
    </row>
    <row r="143" spans="1:8" ht="18.75" x14ac:dyDescent="0.3">
      <c r="A143" s="129" t="s">
        <v>539</v>
      </c>
      <c r="B143" s="142"/>
      <c r="C143" s="133" t="s">
        <v>904</v>
      </c>
      <c r="D143" s="12">
        <v>1</v>
      </c>
      <c r="E143" s="13">
        <v>7500</v>
      </c>
      <c r="F143" s="14" t="s">
        <v>74</v>
      </c>
      <c r="G143" s="15">
        <f t="shared" si="5"/>
        <v>8850</v>
      </c>
      <c r="H143" s="15">
        <f t="shared" si="6"/>
        <v>8850</v>
      </c>
    </row>
    <row r="144" spans="1:8" ht="18.75" x14ac:dyDescent="0.3">
      <c r="A144" s="129" t="s">
        <v>540</v>
      </c>
      <c r="B144" s="142"/>
      <c r="C144" s="133" t="s">
        <v>905</v>
      </c>
      <c r="D144" s="12">
        <v>9</v>
      </c>
      <c r="E144" s="13">
        <v>7800</v>
      </c>
      <c r="F144" s="14" t="s">
        <v>285</v>
      </c>
      <c r="G144" s="15">
        <f t="shared" si="5"/>
        <v>9204</v>
      </c>
      <c r="H144" s="15">
        <f t="shared" si="6"/>
        <v>82836</v>
      </c>
    </row>
    <row r="145" spans="1:8" ht="18.75" x14ac:dyDescent="0.3">
      <c r="A145" s="129" t="s">
        <v>541</v>
      </c>
      <c r="B145" s="142"/>
      <c r="C145" s="133" t="s">
        <v>906</v>
      </c>
      <c r="D145" s="12">
        <v>50</v>
      </c>
      <c r="E145" s="13">
        <v>2400</v>
      </c>
      <c r="F145" s="14" t="s">
        <v>287</v>
      </c>
      <c r="G145" s="15">
        <f t="shared" si="5"/>
        <v>2832</v>
      </c>
      <c r="H145" s="15">
        <f t="shared" si="6"/>
        <v>141600</v>
      </c>
    </row>
    <row r="146" spans="1:8" ht="18.75" x14ac:dyDescent="0.3">
      <c r="A146" s="129" t="s">
        <v>542</v>
      </c>
      <c r="B146" s="142"/>
      <c r="C146" s="133" t="s">
        <v>907</v>
      </c>
      <c r="D146" s="12">
        <v>4</v>
      </c>
      <c r="E146" s="13">
        <v>39500</v>
      </c>
      <c r="F146" s="14" t="s">
        <v>289</v>
      </c>
      <c r="G146" s="15">
        <f t="shared" si="5"/>
        <v>46610</v>
      </c>
      <c r="H146" s="15">
        <f t="shared" si="6"/>
        <v>186440</v>
      </c>
    </row>
    <row r="147" spans="1:8" ht="18.75" x14ac:dyDescent="0.3">
      <c r="A147" s="129" t="s">
        <v>543</v>
      </c>
      <c r="B147" s="142"/>
      <c r="C147" s="133" t="s">
        <v>878</v>
      </c>
      <c r="D147" s="12">
        <v>20</v>
      </c>
      <c r="E147" s="13">
        <v>16500</v>
      </c>
      <c r="F147" s="14" t="s">
        <v>290</v>
      </c>
      <c r="G147" s="15">
        <f t="shared" si="5"/>
        <v>19470</v>
      </c>
      <c r="H147" s="15">
        <f t="shared" si="6"/>
        <v>389400</v>
      </c>
    </row>
    <row r="148" spans="1:8" ht="18.75" x14ac:dyDescent="0.3">
      <c r="A148" s="129" t="s">
        <v>544</v>
      </c>
      <c r="B148" s="142"/>
      <c r="C148" s="133" t="s">
        <v>908</v>
      </c>
      <c r="D148" s="12">
        <v>2000</v>
      </c>
      <c r="E148" s="13">
        <v>67</v>
      </c>
      <c r="F148" s="14" t="s">
        <v>292</v>
      </c>
      <c r="G148" s="15">
        <f t="shared" si="5"/>
        <v>79.06</v>
      </c>
      <c r="H148" s="15">
        <f t="shared" si="6"/>
        <v>158120</v>
      </c>
    </row>
    <row r="149" spans="1:8" ht="18.75" x14ac:dyDescent="0.3">
      <c r="A149" s="129" t="s">
        <v>545</v>
      </c>
      <c r="B149" s="142"/>
      <c r="C149" s="144" t="s">
        <v>909</v>
      </c>
      <c r="D149" s="145">
        <v>648</v>
      </c>
      <c r="E149" s="13">
        <v>300</v>
      </c>
      <c r="F149" s="14" t="s">
        <v>294</v>
      </c>
      <c r="G149" s="15">
        <f t="shared" si="5"/>
        <v>354</v>
      </c>
      <c r="H149" s="15">
        <f t="shared" si="6"/>
        <v>229392</v>
      </c>
    </row>
    <row r="150" spans="1:8" ht="18.75" x14ac:dyDescent="0.3">
      <c r="A150" s="129" t="s">
        <v>546</v>
      </c>
      <c r="B150" s="142"/>
      <c r="C150" s="144" t="s">
        <v>910</v>
      </c>
      <c r="D150" s="145">
        <v>1000</v>
      </c>
      <c r="E150" s="13">
        <v>350</v>
      </c>
      <c r="F150" s="14" t="s">
        <v>296</v>
      </c>
      <c r="G150" s="15">
        <f t="shared" si="5"/>
        <v>413</v>
      </c>
      <c r="H150" s="15">
        <f t="shared" si="6"/>
        <v>413000</v>
      </c>
    </row>
    <row r="151" spans="1:8" ht="18.75" x14ac:dyDescent="0.3">
      <c r="A151" s="129" t="s">
        <v>547</v>
      </c>
      <c r="B151" s="142"/>
      <c r="C151" s="144" t="s">
        <v>911</v>
      </c>
      <c r="D151" s="145">
        <v>1800</v>
      </c>
      <c r="E151" s="13">
        <v>37</v>
      </c>
      <c r="F151" s="14" t="s">
        <v>298</v>
      </c>
      <c r="G151" s="15">
        <f t="shared" si="5"/>
        <v>43.66</v>
      </c>
      <c r="H151" s="15">
        <f t="shared" si="6"/>
        <v>78588</v>
      </c>
    </row>
    <row r="152" spans="1:8" ht="18.75" x14ac:dyDescent="0.3">
      <c r="A152" s="129" t="s">
        <v>548</v>
      </c>
      <c r="B152" s="142"/>
      <c r="C152" s="144" t="s">
        <v>912</v>
      </c>
      <c r="D152" s="145">
        <v>1000</v>
      </c>
      <c r="E152" s="13">
        <v>250</v>
      </c>
      <c r="F152" s="14" t="s">
        <v>300</v>
      </c>
      <c r="G152" s="15">
        <f t="shared" si="5"/>
        <v>295</v>
      </c>
      <c r="H152" s="15">
        <f t="shared" si="6"/>
        <v>295000</v>
      </c>
    </row>
    <row r="153" spans="1:8" ht="18.75" x14ac:dyDescent="0.3">
      <c r="A153" s="129" t="s">
        <v>549</v>
      </c>
      <c r="B153" s="142"/>
      <c r="C153" s="144" t="s">
        <v>913</v>
      </c>
      <c r="D153" s="145">
        <v>3000</v>
      </c>
      <c r="E153" s="13">
        <v>67</v>
      </c>
      <c r="F153" s="14" t="s">
        <v>302</v>
      </c>
      <c r="G153" s="15">
        <f t="shared" si="5"/>
        <v>79.06</v>
      </c>
      <c r="H153" s="15">
        <f t="shared" si="6"/>
        <v>237180</v>
      </c>
    </row>
    <row r="154" spans="1:8" ht="36.75" x14ac:dyDescent="0.3">
      <c r="A154" s="129" t="s">
        <v>550</v>
      </c>
      <c r="B154" s="142"/>
      <c r="C154" s="134" t="s">
        <v>914</v>
      </c>
      <c r="D154" s="12">
        <v>1</v>
      </c>
      <c r="E154" s="13">
        <v>3894</v>
      </c>
      <c r="F154" s="14" t="s">
        <v>304</v>
      </c>
      <c r="G154" s="15">
        <f t="shared" si="5"/>
        <v>4594.92</v>
      </c>
      <c r="H154" s="15">
        <f t="shared" si="6"/>
        <v>4594.92</v>
      </c>
    </row>
    <row r="155" spans="1:8" ht="18.75" x14ac:dyDescent="0.3">
      <c r="A155" s="129" t="s">
        <v>551</v>
      </c>
      <c r="B155" s="142"/>
      <c r="C155" s="134" t="s">
        <v>915</v>
      </c>
      <c r="D155" s="12">
        <v>2</v>
      </c>
      <c r="E155" s="13">
        <v>34800</v>
      </c>
      <c r="F155" s="14" t="s">
        <v>306</v>
      </c>
      <c r="G155" s="15">
        <f t="shared" si="5"/>
        <v>41064</v>
      </c>
      <c r="H155" s="15">
        <f t="shared" si="6"/>
        <v>82128</v>
      </c>
    </row>
    <row r="156" spans="1:8" ht="36.75" x14ac:dyDescent="0.3">
      <c r="A156" s="129" t="s">
        <v>552</v>
      </c>
      <c r="B156" s="142"/>
      <c r="C156" s="134" t="s">
        <v>916</v>
      </c>
      <c r="D156" s="12">
        <v>1</v>
      </c>
      <c r="E156" s="13">
        <v>4405</v>
      </c>
      <c r="F156" s="14" t="s">
        <v>304</v>
      </c>
      <c r="G156" s="15">
        <f t="shared" si="5"/>
        <v>5197.8999999999996</v>
      </c>
      <c r="H156" s="15">
        <f t="shared" si="6"/>
        <v>5197.8999999999996</v>
      </c>
    </row>
    <row r="157" spans="1:8" ht="18.75" x14ac:dyDescent="0.3">
      <c r="A157" s="129" t="s">
        <v>553</v>
      </c>
      <c r="B157" s="142"/>
      <c r="C157" s="134" t="s">
        <v>917</v>
      </c>
      <c r="D157" s="12">
        <v>2</v>
      </c>
      <c r="E157" s="13">
        <v>58480</v>
      </c>
      <c r="F157" s="14" t="s">
        <v>306</v>
      </c>
      <c r="G157" s="15">
        <f t="shared" si="5"/>
        <v>69006.399999999994</v>
      </c>
      <c r="H157" s="15">
        <f t="shared" si="6"/>
        <v>138012.79999999999</v>
      </c>
    </row>
    <row r="158" spans="1:8" ht="18.75" x14ac:dyDescent="0.3">
      <c r="A158" s="129" t="s">
        <v>554</v>
      </c>
      <c r="B158" s="142"/>
      <c r="C158" s="133" t="s">
        <v>918</v>
      </c>
      <c r="D158" s="12">
        <v>2</v>
      </c>
      <c r="E158" s="13">
        <v>1815</v>
      </c>
      <c r="F158" s="14" t="s">
        <v>310</v>
      </c>
      <c r="G158" s="15">
        <f t="shared" si="5"/>
        <v>2141.6999999999998</v>
      </c>
      <c r="H158" s="15">
        <f t="shared" si="6"/>
        <v>4283.3999999999996</v>
      </c>
    </row>
    <row r="159" spans="1:8" ht="18.75" x14ac:dyDescent="0.3">
      <c r="A159" s="129" t="s">
        <v>555</v>
      </c>
      <c r="B159" s="142"/>
      <c r="C159" s="133" t="s">
        <v>919</v>
      </c>
      <c r="D159" s="12">
        <v>1</v>
      </c>
      <c r="E159" s="13">
        <v>236490</v>
      </c>
      <c r="F159" s="14" t="s">
        <v>312</v>
      </c>
      <c r="G159" s="15">
        <f t="shared" si="5"/>
        <v>279058.2</v>
      </c>
      <c r="H159" s="15">
        <f t="shared" si="6"/>
        <v>279058.2</v>
      </c>
    </row>
    <row r="160" spans="1:8" ht="36.75" x14ac:dyDescent="0.3">
      <c r="A160" s="129" t="s">
        <v>556</v>
      </c>
      <c r="B160" s="142"/>
      <c r="C160" s="134" t="s">
        <v>920</v>
      </c>
      <c r="D160" s="12">
        <v>100</v>
      </c>
      <c r="E160" s="13">
        <v>160</v>
      </c>
      <c r="F160" s="14" t="s">
        <v>314</v>
      </c>
      <c r="G160" s="15">
        <f t="shared" si="5"/>
        <v>188.8</v>
      </c>
      <c r="H160" s="15">
        <f t="shared" si="6"/>
        <v>18880</v>
      </c>
    </row>
    <row r="161" spans="1:8" ht="18.75" x14ac:dyDescent="0.3">
      <c r="A161" s="129" t="s">
        <v>557</v>
      </c>
      <c r="B161" s="142"/>
      <c r="C161" s="146" t="s">
        <v>921</v>
      </c>
      <c r="D161" s="145">
        <v>60000</v>
      </c>
      <c r="E161" s="13">
        <v>200</v>
      </c>
      <c r="F161" s="14" t="s">
        <v>316</v>
      </c>
      <c r="G161" s="15">
        <f t="shared" si="5"/>
        <v>236</v>
      </c>
      <c r="H161" s="15">
        <f t="shared" si="6"/>
        <v>14160000</v>
      </c>
    </row>
    <row r="162" spans="1:8" ht="18.75" x14ac:dyDescent="0.3">
      <c r="A162" s="129" t="s">
        <v>558</v>
      </c>
      <c r="B162" s="142"/>
      <c r="C162" s="146" t="s">
        <v>922</v>
      </c>
      <c r="D162" s="145">
        <v>47</v>
      </c>
      <c r="E162" s="13">
        <v>111</v>
      </c>
      <c r="F162" s="14" t="s">
        <v>318</v>
      </c>
      <c r="G162" s="15">
        <f t="shared" si="5"/>
        <v>130.97999999999999</v>
      </c>
      <c r="H162" s="15">
        <f t="shared" si="6"/>
        <v>6156.0599999999995</v>
      </c>
    </row>
    <row r="163" spans="1:8" ht="18.75" x14ac:dyDescent="0.3">
      <c r="A163" s="129" t="s">
        <v>559</v>
      </c>
      <c r="B163" s="142"/>
      <c r="C163" s="147" t="s">
        <v>758</v>
      </c>
      <c r="D163" s="148">
        <v>61</v>
      </c>
      <c r="E163" s="60">
        <v>180</v>
      </c>
      <c r="F163" s="61" t="s">
        <v>320</v>
      </c>
      <c r="G163" s="15">
        <f t="shared" si="5"/>
        <v>212.4</v>
      </c>
      <c r="H163" s="15">
        <f t="shared" si="6"/>
        <v>12956.4</v>
      </c>
    </row>
    <row r="164" spans="1:8" ht="18.75" x14ac:dyDescent="0.3">
      <c r="A164" s="129" t="s">
        <v>560</v>
      </c>
      <c r="B164" s="142"/>
      <c r="C164" s="147" t="s">
        <v>923</v>
      </c>
      <c r="D164" s="145">
        <v>2740</v>
      </c>
      <c r="E164" s="60">
        <v>91</v>
      </c>
      <c r="F164" s="61" t="s">
        <v>322</v>
      </c>
      <c r="G164" s="15">
        <f t="shared" si="5"/>
        <v>107.38</v>
      </c>
      <c r="H164" s="15">
        <f t="shared" si="6"/>
        <v>294221.2</v>
      </c>
    </row>
    <row r="165" spans="1:8" ht="18.75" x14ac:dyDescent="0.3">
      <c r="A165" s="129" t="s">
        <v>561</v>
      </c>
      <c r="B165" s="142"/>
      <c r="C165" s="147" t="s">
        <v>924</v>
      </c>
      <c r="D165" s="148">
        <v>140</v>
      </c>
      <c r="E165" s="60">
        <v>115</v>
      </c>
      <c r="F165" s="61" t="s">
        <v>324</v>
      </c>
      <c r="G165" s="15">
        <f t="shared" si="5"/>
        <v>135.69999999999999</v>
      </c>
      <c r="H165" s="15">
        <f t="shared" si="6"/>
        <v>18998</v>
      </c>
    </row>
    <row r="166" spans="1:8" ht="18.75" x14ac:dyDescent="0.3">
      <c r="A166" s="129" t="s">
        <v>562</v>
      </c>
      <c r="B166" s="142"/>
      <c r="C166" s="147" t="s">
        <v>761</v>
      </c>
      <c r="D166" s="148">
        <v>398</v>
      </c>
      <c r="E166" s="60">
        <v>111</v>
      </c>
      <c r="F166" s="61" t="s">
        <v>326</v>
      </c>
      <c r="G166" s="15">
        <f t="shared" si="5"/>
        <v>130.97999999999999</v>
      </c>
      <c r="H166" s="15">
        <f t="shared" si="6"/>
        <v>52130.039999999994</v>
      </c>
    </row>
    <row r="167" spans="1:8" ht="18.75" x14ac:dyDescent="0.3">
      <c r="A167" s="129" t="s">
        <v>563</v>
      </c>
      <c r="B167" s="142"/>
      <c r="C167" s="147" t="s">
        <v>925</v>
      </c>
      <c r="D167" s="148">
        <v>12</v>
      </c>
      <c r="E167" s="60">
        <v>116</v>
      </c>
      <c r="F167" s="14" t="s">
        <v>310</v>
      </c>
      <c r="G167" s="15">
        <f t="shared" si="5"/>
        <v>136.88</v>
      </c>
      <c r="H167" s="15">
        <f t="shared" si="6"/>
        <v>1642.56</v>
      </c>
    </row>
    <row r="168" spans="1:8" ht="18.75" x14ac:dyDescent="0.3">
      <c r="A168" s="129" t="s">
        <v>564</v>
      </c>
      <c r="B168" s="142"/>
      <c r="C168" s="147" t="s">
        <v>926</v>
      </c>
      <c r="D168" s="148">
        <v>110</v>
      </c>
      <c r="E168" s="60">
        <v>125</v>
      </c>
      <c r="F168" s="61" t="s">
        <v>329</v>
      </c>
      <c r="G168" s="15">
        <f t="shared" si="5"/>
        <v>147.5</v>
      </c>
      <c r="H168" s="15">
        <f t="shared" si="6"/>
        <v>16225</v>
      </c>
    </row>
    <row r="169" spans="1:8" ht="18.75" x14ac:dyDescent="0.3">
      <c r="A169" s="129" t="s">
        <v>565</v>
      </c>
      <c r="B169" s="142"/>
      <c r="C169" s="147" t="s">
        <v>764</v>
      </c>
      <c r="D169" s="148">
        <v>550</v>
      </c>
      <c r="E169" s="60">
        <v>76</v>
      </c>
      <c r="F169" s="61" t="s">
        <v>331</v>
      </c>
      <c r="G169" s="15">
        <f t="shared" si="5"/>
        <v>89.68</v>
      </c>
      <c r="H169" s="15">
        <f t="shared" si="6"/>
        <v>49324.000000000007</v>
      </c>
    </row>
    <row r="170" spans="1:8" ht="18.75" x14ac:dyDescent="0.3">
      <c r="A170" s="129" t="s">
        <v>566</v>
      </c>
      <c r="B170" s="142"/>
      <c r="C170" s="147" t="s">
        <v>927</v>
      </c>
      <c r="D170" s="148">
        <v>70</v>
      </c>
      <c r="E170" s="60">
        <v>200</v>
      </c>
      <c r="F170" s="61" t="s">
        <v>333</v>
      </c>
      <c r="G170" s="15">
        <f t="shared" si="5"/>
        <v>236</v>
      </c>
      <c r="H170" s="15">
        <f t="shared" si="6"/>
        <v>16520</v>
      </c>
    </row>
    <row r="171" spans="1:8" ht="18.75" x14ac:dyDescent="0.3">
      <c r="A171" s="129" t="s">
        <v>567</v>
      </c>
      <c r="B171" s="142"/>
      <c r="C171" s="147" t="s">
        <v>928</v>
      </c>
      <c r="D171" s="148">
        <v>21</v>
      </c>
      <c r="E171" s="60">
        <v>196</v>
      </c>
      <c r="F171" s="61" t="s">
        <v>335</v>
      </c>
      <c r="G171" s="15">
        <f t="shared" si="5"/>
        <v>231.28</v>
      </c>
      <c r="H171" s="15">
        <f t="shared" si="6"/>
        <v>4856.88</v>
      </c>
    </row>
    <row r="172" spans="1:8" ht="18.75" x14ac:dyDescent="0.3">
      <c r="A172" s="129" t="s">
        <v>568</v>
      </c>
      <c r="B172" s="142"/>
      <c r="C172" s="147" t="s">
        <v>929</v>
      </c>
      <c r="D172" s="148">
        <v>256</v>
      </c>
      <c r="E172" s="60">
        <v>133</v>
      </c>
      <c r="F172" s="61" t="s">
        <v>337</v>
      </c>
      <c r="G172" s="15">
        <f t="shared" si="5"/>
        <v>156.94</v>
      </c>
      <c r="H172" s="15">
        <f t="shared" si="6"/>
        <v>40176.639999999999</v>
      </c>
    </row>
    <row r="173" spans="1:8" ht="18.75" x14ac:dyDescent="0.3">
      <c r="A173" s="129" t="s">
        <v>569</v>
      </c>
      <c r="B173" s="142"/>
      <c r="C173" s="147" t="s">
        <v>930</v>
      </c>
      <c r="D173" s="148">
        <v>3600</v>
      </c>
      <c r="E173" s="60">
        <v>38</v>
      </c>
      <c r="F173" s="61" t="s">
        <v>339</v>
      </c>
      <c r="G173" s="15">
        <f t="shared" si="5"/>
        <v>44.84</v>
      </c>
      <c r="H173" s="15">
        <f t="shared" si="6"/>
        <v>161424</v>
      </c>
    </row>
    <row r="174" spans="1:8" ht="18.75" x14ac:dyDescent="0.3">
      <c r="A174" s="129" t="s">
        <v>570</v>
      </c>
      <c r="B174" s="142"/>
      <c r="C174" s="147" t="s">
        <v>931</v>
      </c>
      <c r="D174" s="148">
        <v>30</v>
      </c>
      <c r="E174" s="60">
        <v>1100</v>
      </c>
      <c r="F174" s="61" t="s">
        <v>341</v>
      </c>
      <c r="G174" s="15">
        <f t="shared" si="5"/>
        <v>1298</v>
      </c>
      <c r="H174" s="15">
        <f t="shared" si="6"/>
        <v>38940</v>
      </c>
    </row>
    <row r="175" spans="1:8" ht="18.75" x14ac:dyDescent="0.3">
      <c r="A175" s="129" t="s">
        <v>571</v>
      </c>
      <c r="B175" s="142"/>
      <c r="C175" s="147" t="s">
        <v>770</v>
      </c>
      <c r="D175" s="148">
        <v>643</v>
      </c>
      <c r="E175" s="60">
        <v>41</v>
      </c>
      <c r="F175" s="61" t="s">
        <v>343</v>
      </c>
      <c r="G175" s="15">
        <f t="shared" si="5"/>
        <v>48.38</v>
      </c>
      <c r="H175" s="15">
        <f t="shared" si="6"/>
        <v>31108.34</v>
      </c>
    </row>
    <row r="176" spans="1:8" ht="18.75" x14ac:dyDescent="0.3">
      <c r="A176" s="129" t="s">
        <v>572</v>
      </c>
      <c r="B176" s="142"/>
      <c r="C176" s="147" t="s">
        <v>771</v>
      </c>
      <c r="D176" s="148">
        <v>600</v>
      </c>
      <c r="E176" s="60">
        <v>48</v>
      </c>
      <c r="F176" s="61" t="s">
        <v>345</v>
      </c>
      <c r="G176" s="15">
        <f t="shared" si="5"/>
        <v>56.64</v>
      </c>
      <c r="H176" s="15">
        <f t="shared" si="6"/>
        <v>33984</v>
      </c>
    </row>
    <row r="177" spans="1:8" ht="18.75" x14ac:dyDescent="0.3">
      <c r="A177" s="129" t="s">
        <v>573</v>
      </c>
      <c r="B177" s="142"/>
      <c r="C177" s="147" t="s">
        <v>932</v>
      </c>
      <c r="D177" s="148">
        <v>210</v>
      </c>
      <c r="E177" s="60">
        <v>191</v>
      </c>
      <c r="F177" s="61" t="s">
        <v>347</v>
      </c>
      <c r="G177" s="15">
        <f t="shared" si="5"/>
        <v>225.38</v>
      </c>
      <c r="H177" s="15">
        <f t="shared" si="6"/>
        <v>47329.799999999996</v>
      </c>
    </row>
    <row r="178" spans="1:8" ht="18.75" x14ac:dyDescent="0.3">
      <c r="A178" s="129" t="s">
        <v>574</v>
      </c>
      <c r="B178" s="142"/>
      <c r="C178" s="147" t="s">
        <v>773</v>
      </c>
      <c r="D178" s="148">
        <v>7800</v>
      </c>
      <c r="E178" s="60">
        <v>26</v>
      </c>
      <c r="F178" s="61" t="s">
        <v>349</v>
      </c>
      <c r="G178" s="15">
        <f t="shared" si="5"/>
        <v>30.68</v>
      </c>
      <c r="H178" s="15">
        <f t="shared" si="6"/>
        <v>239304</v>
      </c>
    </row>
    <row r="179" spans="1:8" x14ac:dyDescent="0.3">
      <c r="A179" s="129" t="s">
        <v>575</v>
      </c>
    </row>
    <row r="180" spans="1:8" ht="18.75" x14ac:dyDescent="0.3">
      <c r="A180" s="129" t="s">
        <v>576</v>
      </c>
      <c r="B180" s="142"/>
      <c r="C180" s="144" t="s">
        <v>775</v>
      </c>
      <c r="D180" s="149">
        <v>1</v>
      </c>
      <c r="E180" s="30"/>
      <c r="F180" s="31" t="s">
        <v>353</v>
      </c>
      <c r="G180" s="15">
        <v>70000</v>
      </c>
      <c r="H180" s="15">
        <f t="shared" si="6"/>
        <v>70000</v>
      </c>
    </row>
    <row r="181" spans="1:8" ht="36.75" x14ac:dyDescent="0.3">
      <c r="A181" s="129" t="s">
        <v>577</v>
      </c>
      <c r="B181" s="142"/>
      <c r="C181" s="134" t="s">
        <v>936</v>
      </c>
      <c r="D181" s="12">
        <v>3800</v>
      </c>
      <c r="E181" s="60">
        <v>9650</v>
      </c>
      <c r="F181" s="31" t="s">
        <v>364</v>
      </c>
      <c r="G181" s="15">
        <f>E181*0.18+E181</f>
        <v>11387</v>
      </c>
      <c r="H181" s="15">
        <f t="shared" si="6"/>
        <v>43270600</v>
      </c>
    </row>
    <row r="182" spans="1:8" ht="54.75" x14ac:dyDescent="0.3">
      <c r="A182" s="129" t="s">
        <v>578</v>
      </c>
      <c r="B182" s="142" t="s">
        <v>365</v>
      </c>
      <c r="C182" s="134" t="s">
        <v>937</v>
      </c>
      <c r="D182" s="12">
        <v>1150</v>
      </c>
      <c r="E182" s="60">
        <v>5400</v>
      </c>
      <c r="F182" s="31" t="s">
        <v>364</v>
      </c>
      <c r="G182" s="15">
        <f t="shared" ref="G182:G188" si="7">E182*0.18+E182</f>
        <v>6372</v>
      </c>
      <c r="H182" s="15">
        <f t="shared" si="6"/>
        <v>7327800</v>
      </c>
    </row>
    <row r="183" spans="1:8" ht="36.75" x14ac:dyDescent="0.3">
      <c r="A183" s="129" t="s">
        <v>579</v>
      </c>
      <c r="B183" s="142"/>
      <c r="C183" s="134" t="s">
        <v>938</v>
      </c>
      <c r="D183" s="12">
        <v>380</v>
      </c>
      <c r="E183" s="60">
        <v>29600</v>
      </c>
      <c r="F183" s="31"/>
      <c r="G183" s="15">
        <f t="shared" si="7"/>
        <v>34928</v>
      </c>
      <c r="H183" s="15">
        <f t="shared" si="6"/>
        <v>13272640</v>
      </c>
    </row>
    <row r="184" spans="1:8" ht="36.75" x14ac:dyDescent="0.3">
      <c r="A184" s="129" t="s">
        <v>580</v>
      </c>
      <c r="B184" s="126"/>
      <c r="C184" s="134" t="s">
        <v>939</v>
      </c>
      <c r="D184" s="12">
        <v>3800</v>
      </c>
      <c r="E184" s="60">
        <v>26500</v>
      </c>
      <c r="F184" s="31" t="s">
        <v>364</v>
      </c>
      <c r="G184" s="15">
        <f t="shared" si="7"/>
        <v>31270</v>
      </c>
      <c r="H184" s="15">
        <f t="shared" si="6"/>
        <v>118826000</v>
      </c>
    </row>
    <row r="185" spans="1:8" ht="54.75" x14ac:dyDescent="0.3">
      <c r="A185" s="129" t="s">
        <v>581</v>
      </c>
      <c r="B185" s="142"/>
      <c r="C185" s="134" t="s">
        <v>940</v>
      </c>
      <c r="D185" s="12">
        <v>1150</v>
      </c>
      <c r="E185" s="60">
        <v>9990</v>
      </c>
      <c r="F185" s="31" t="s">
        <v>364</v>
      </c>
      <c r="G185" s="15">
        <f t="shared" si="7"/>
        <v>11788.2</v>
      </c>
      <c r="H185" s="15">
        <f t="shared" si="6"/>
        <v>13556430</v>
      </c>
    </row>
    <row r="186" spans="1:8" ht="54.75" x14ac:dyDescent="0.3">
      <c r="A186" s="129" t="s">
        <v>582</v>
      </c>
      <c r="B186" s="142" t="s">
        <v>370</v>
      </c>
      <c r="C186" s="134" t="s">
        <v>941</v>
      </c>
      <c r="D186" s="12">
        <v>380</v>
      </c>
      <c r="E186" s="60">
        <v>24600</v>
      </c>
      <c r="F186" s="31" t="s">
        <v>364</v>
      </c>
      <c r="G186" s="15">
        <f t="shared" si="7"/>
        <v>29028</v>
      </c>
      <c r="H186" s="15">
        <f t="shared" si="6"/>
        <v>11030640</v>
      </c>
    </row>
    <row r="187" spans="1:8" ht="18.75" x14ac:dyDescent="0.3">
      <c r="A187" s="129" t="s">
        <v>583</v>
      </c>
      <c r="B187" s="142"/>
      <c r="C187" s="134" t="s">
        <v>942</v>
      </c>
      <c r="D187" s="12">
        <v>3800</v>
      </c>
      <c r="E187" s="60">
        <v>3200</v>
      </c>
      <c r="F187" s="31" t="s">
        <v>364</v>
      </c>
      <c r="G187" s="15">
        <f t="shared" si="7"/>
        <v>3776</v>
      </c>
      <c r="H187" s="15">
        <f t="shared" si="6"/>
        <v>14348800</v>
      </c>
    </row>
    <row r="188" spans="1:8" ht="18.75" x14ac:dyDescent="0.3">
      <c r="A188" s="129" t="s">
        <v>584</v>
      </c>
      <c r="B188" s="142"/>
      <c r="C188" s="134" t="s">
        <v>943</v>
      </c>
      <c r="D188" s="12">
        <v>3800</v>
      </c>
      <c r="E188" s="60">
        <v>1990</v>
      </c>
      <c r="F188" s="31" t="s">
        <v>364</v>
      </c>
      <c r="G188" s="15">
        <f t="shared" si="7"/>
        <v>2348.1999999999998</v>
      </c>
      <c r="H188" s="15">
        <f t="shared" si="6"/>
        <v>8923160</v>
      </c>
    </row>
    <row r="189" spans="1:8" ht="18.75" x14ac:dyDescent="0.3">
      <c r="A189" s="130"/>
      <c r="B189" s="142"/>
      <c r="C189" s="133"/>
      <c r="D189" s="30"/>
      <c r="E189" s="30"/>
      <c r="F189" s="30"/>
      <c r="G189" s="37" t="s">
        <v>374</v>
      </c>
      <c r="H189" s="38">
        <f>SUM(H7:H188)</f>
        <v>1535007616.4656014</v>
      </c>
    </row>
    <row r="190" spans="1:8" ht="18.75" x14ac:dyDescent="0.3">
      <c r="A190" s="127"/>
      <c r="B190" s="127"/>
      <c r="C190" s="122"/>
    </row>
    <row r="191" spans="1:8" ht="18.75" x14ac:dyDescent="0.3">
      <c r="A191" s="127"/>
      <c r="B191" s="127"/>
      <c r="C191" s="122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</row>
    <row r="195" spans="1:8" ht="18.75" x14ac:dyDescent="0.3">
      <c r="A195" s="127"/>
      <c r="B195" s="127"/>
      <c r="F195" s="689" t="s">
        <v>595</v>
      </c>
      <c r="G195" s="689"/>
      <c r="H195" s="689"/>
    </row>
    <row r="196" spans="1:8" x14ac:dyDescent="0.3">
      <c r="A196" s="127"/>
      <c r="B196" s="127"/>
      <c r="F196" s="690" t="s">
        <v>596</v>
      </c>
      <c r="G196" s="690"/>
      <c r="H196" s="690"/>
    </row>
  </sheetData>
  <mergeCells count="19">
    <mergeCell ref="B60:B80"/>
    <mergeCell ref="A1:H1"/>
    <mergeCell ref="A2:H2"/>
    <mergeCell ref="A4:H4"/>
    <mergeCell ref="G5:H5"/>
    <mergeCell ref="B13:B20"/>
    <mergeCell ref="B21:B29"/>
    <mergeCell ref="B49:B52"/>
    <mergeCell ref="B53:B54"/>
    <mergeCell ref="B30:B38"/>
    <mergeCell ref="B40:B43"/>
    <mergeCell ref="B44:B45"/>
    <mergeCell ref="B55:B56"/>
    <mergeCell ref="B57:B59"/>
    <mergeCell ref="B81:B97"/>
    <mergeCell ref="B98:B106"/>
    <mergeCell ref="B107:B108"/>
    <mergeCell ref="F195:H195"/>
    <mergeCell ref="F196:H196"/>
  </mergeCells>
  <pageMargins left="0.15748031496062992" right="0.15748031496062992" top="0.74803149606299213" bottom="0.74803149606299213" header="0.31496062992125984" footer="0.31496062992125984"/>
  <pageSetup scale="68" orientation="landscape" r:id="rId1"/>
  <rowBreaks count="2" manualBreakCount="2">
    <brk id="38" max="7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90" zoomScaleNormal="90" zoomScaleSheetLayoutView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4.85546875" style="54" customWidth="1"/>
    <col min="3" max="3" width="53.2851562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701" t="s">
        <v>592</v>
      </c>
      <c r="B1" s="701"/>
      <c r="C1" s="701"/>
      <c r="D1" s="701"/>
      <c r="E1" s="701"/>
      <c r="F1" s="701"/>
      <c r="G1" s="701"/>
      <c r="H1" s="701"/>
    </row>
    <row r="2" spans="1:8" ht="15.75" x14ac:dyDescent="0.25">
      <c r="A2" s="691" t="s">
        <v>953</v>
      </c>
      <c r="B2" s="691"/>
      <c r="C2" s="691"/>
      <c r="D2" s="691"/>
      <c r="E2" s="691"/>
      <c r="F2" s="691"/>
      <c r="G2" s="691"/>
      <c r="H2" s="691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701" t="s">
        <v>963</v>
      </c>
      <c r="B4" s="701"/>
      <c r="C4" s="701"/>
      <c r="D4" s="701"/>
      <c r="E4" s="701"/>
      <c r="F4" s="701"/>
      <c r="G4" s="701"/>
      <c r="H4" s="701"/>
    </row>
    <row r="5" spans="1:8" x14ac:dyDescent="0.3">
      <c r="B5" s="62"/>
      <c r="C5" s="4"/>
      <c r="D5" s="4"/>
      <c r="E5" s="4"/>
      <c r="F5" s="4"/>
      <c r="G5" s="671"/>
      <c r="H5" s="671"/>
    </row>
    <row r="6" spans="1:8" ht="37.5" x14ac:dyDescent="0.25">
      <c r="A6" s="128" t="s">
        <v>402</v>
      </c>
      <c r="B6" s="155" t="s">
        <v>0</v>
      </c>
      <c r="C6" s="156" t="s">
        <v>1</v>
      </c>
      <c r="D6" s="155" t="s">
        <v>2</v>
      </c>
      <c r="E6" s="157" t="s">
        <v>3</v>
      </c>
      <c r="F6" s="157" t="s">
        <v>4</v>
      </c>
      <c r="G6" s="157" t="s">
        <v>5</v>
      </c>
      <c r="H6" s="158" t="s">
        <v>6</v>
      </c>
    </row>
    <row r="7" spans="1:8" x14ac:dyDescent="0.3">
      <c r="A7" s="129" t="s">
        <v>403</v>
      </c>
      <c r="B7" s="159" t="s">
        <v>944</v>
      </c>
      <c r="C7" s="160" t="s">
        <v>8</v>
      </c>
      <c r="D7" s="27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x14ac:dyDescent="0.3">
      <c r="A8" s="129" t="s">
        <v>404</v>
      </c>
      <c r="B8" s="159" t="s">
        <v>945</v>
      </c>
      <c r="C8" s="161" t="s">
        <v>398</v>
      </c>
      <c r="D8" s="27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3" x14ac:dyDescent="0.3">
      <c r="A9" s="129" t="s">
        <v>405</v>
      </c>
      <c r="B9" s="159" t="s">
        <v>606</v>
      </c>
      <c r="C9" s="161" t="s">
        <v>67</v>
      </c>
      <c r="D9" s="27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x14ac:dyDescent="0.3">
      <c r="A10" s="129" t="s">
        <v>406</v>
      </c>
      <c r="B10" s="159" t="s">
        <v>69</v>
      </c>
      <c r="C10" s="160" t="s">
        <v>70</v>
      </c>
      <c r="D10" s="27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62" t="s">
        <v>788</v>
      </c>
      <c r="C11" s="160" t="s">
        <v>399</v>
      </c>
      <c r="D11" s="27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x14ac:dyDescent="0.3">
      <c r="A12" s="129" t="s">
        <v>408</v>
      </c>
      <c r="B12" s="162" t="s">
        <v>787</v>
      </c>
      <c r="C12" s="160" t="s">
        <v>400</v>
      </c>
      <c r="D12" s="27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3" x14ac:dyDescent="0.3">
      <c r="A13" s="129" t="s">
        <v>409</v>
      </c>
      <c r="B13" s="680" t="s">
        <v>946</v>
      </c>
      <c r="C13" s="161" t="s">
        <v>380</v>
      </c>
      <c r="D13" s="27">
        <v>3137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14273600.959999999</v>
      </c>
    </row>
    <row r="14" spans="1:8" x14ac:dyDescent="0.3">
      <c r="A14" s="129" t="s">
        <v>410</v>
      </c>
      <c r="B14" s="680"/>
      <c r="C14" s="161" t="s">
        <v>381</v>
      </c>
      <c r="D14" s="27">
        <v>13196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95761814.871999994</v>
      </c>
    </row>
    <row r="15" spans="1:8" x14ac:dyDescent="0.3">
      <c r="A15" s="129" t="s">
        <v>411</v>
      </c>
      <c r="B15" s="680"/>
      <c r="C15" s="161" t="s">
        <v>15</v>
      </c>
      <c r="D15" s="27">
        <v>16333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98346343.690799996</v>
      </c>
    </row>
    <row r="16" spans="1:8" x14ac:dyDescent="0.3">
      <c r="A16" s="129" t="s">
        <v>412</v>
      </c>
      <c r="B16" s="680"/>
      <c r="C16" s="161" t="s">
        <v>382</v>
      </c>
      <c r="D16" s="27">
        <v>19695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10000679.832</v>
      </c>
    </row>
    <row r="17" spans="1:8" x14ac:dyDescent="0.3">
      <c r="A17" s="129" t="s">
        <v>413</v>
      </c>
      <c r="B17" s="680"/>
      <c r="C17" s="161" t="s">
        <v>383</v>
      </c>
      <c r="D17" s="27">
        <v>2198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4001519.6647999999</v>
      </c>
    </row>
    <row r="18" spans="1:8" x14ac:dyDescent="0.3">
      <c r="A18" s="129" t="s">
        <v>414</v>
      </c>
      <c r="B18" s="680"/>
      <c r="C18" s="161" t="s">
        <v>384</v>
      </c>
      <c r="D18" s="27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x14ac:dyDescent="0.3">
      <c r="A19" s="129" t="s">
        <v>415</v>
      </c>
      <c r="B19" s="680"/>
      <c r="C19" s="161" t="s">
        <v>385</v>
      </c>
      <c r="D19" s="27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x14ac:dyDescent="0.3">
      <c r="A20" s="129" t="s">
        <v>416</v>
      </c>
      <c r="B20" s="680"/>
      <c r="C20" s="161" t="s">
        <v>25</v>
      </c>
      <c r="D20" s="27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x14ac:dyDescent="0.3">
      <c r="A21" s="129" t="s">
        <v>417</v>
      </c>
      <c r="B21" s="681" t="s">
        <v>27</v>
      </c>
      <c r="C21" s="161" t="s">
        <v>386</v>
      </c>
      <c r="D21" s="56">
        <v>3692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154124201.39999998</v>
      </c>
    </row>
    <row r="22" spans="1:8" x14ac:dyDescent="0.3">
      <c r="A22" s="129" t="s">
        <v>418</v>
      </c>
      <c r="B22" s="682"/>
      <c r="C22" s="161" t="s">
        <v>30</v>
      </c>
      <c r="D22" s="56">
        <v>14899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116256688.414</v>
      </c>
    </row>
    <row r="23" spans="1:8" x14ac:dyDescent="0.3">
      <c r="A23" s="129" t="s">
        <v>419</v>
      </c>
      <c r="B23" s="682"/>
      <c r="C23" s="161" t="s">
        <v>387</v>
      </c>
      <c r="D23" s="56">
        <v>18618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112329822.582</v>
      </c>
    </row>
    <row r="24" spans="1:8" x14ac:dyDescent="0.3">
      <c r="A24" s="129" t="s">
        <v>420</v>
      </c>
      <c r="B24" s="682"/>
      <c r="C24" s="161" t="s">
        <v>382</v>
      </c>
      <c r="D24" s="56">
        <v>18683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9221816.7019999996</v>
      </c>
    </row>
    <row r="25" spans="1:8" x14ac:dyDescent="0.3">
      <c r="A25" s="129" t="s">
        <v>421</v>
      </c>
      <c r="B25" s="682"/>
      <c r="C25" s="161" t="s">
        <v>388</v>
      </c>
      <c r="D25" s="56">
        <v>2215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3919635.2050000001</v>
      </c>
    </row>
    <row r="26" spans="1:8" x14ac:dyDescent="0.3">
      <c r="A26" s="129" t="s">
        <v>422</v>
      </c>
      <c r="B26" s="682"/>
      <c r="C26" s="161" t="s">
        <v>389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x14ac:dyDescent="0.3">
      <c r="A27" s="129" t="s">
        <v>423</v>
      </c>
      <c r="B27" s="682"/>
      <c r="C27" s="161" t="s">
        <v>40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x14ac:dyDescent="0.3">
      <c r="A28" s="129" t="s">
        <v>424</v>
      </c>
      <c r="B28" s="682"/>
      <c r="C28" s="161" t="s">
        <v>42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x14ac:dyDescent="0.3">
      <c r="A29" s="129" t="s">
        <v>425</v>
      </c>
      <c r="B29" s="702"/>
      <c r="C29" s="161" t="s">
        <v>44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80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80"/>
      <c r="C31" s="163" t="s">
        <v>391</v>
      </c>
      <c r="D31" s="27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80"/>
      <c r="C32" s="93" t="s">
        <v>392</v>
      </c>
      <c r="D32" s="27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80"/>
      <c r="C33" s="93" t="s">
        <v>393</v>
      </c>
      <c r="D33" s="27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80"/>
      <c r="C34" s="93" t="s">
        <v>30</v>
      </c>
      <c r="D34" s="27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80"/>
      <c r="C35" s="93" t="s">
        <v>394</v>
      </c>
      <c r="D35" s="27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80"/>
      <c r="C36" s="93" t="s">
        <v>395</v>
      </c>
      <c r="D36" s="27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80"/>
      <c r="C37" s="93" t="s">
        <v>396</v>
      </c>
      <c r="D37" s="27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80"/>
      <c r="C38" s="93" t="s">
        <v>397</v>
      </c>
      <c r="D38" s="27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64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x14ac:dyDescent="0.3">
      <c r="A40" s="129" t="s">
        <v>436</v>
      </c>
      <c r="B40" s="680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0.75" x14ac:dyDescent="0.3">
      <c r="A41" s="129" t="s">
        <v>437</v>
      </c>
      <c r="B41" s="680"/>
      <c r="C41" s="163" t="s">
        <v>960</v>
      </c>
      <c r="D41" s="27">
        <v>59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10870918.6338</v>
      </c>
    </row>
    <row r="42" spans="1:8" x14ac:dyDescent="0.3">
      <c r="A42" s="129" t="s">
        <v>438</v>
      </c>
      <c r="B42" s="680"/>
      <c r="C42" s="93" t="s">
        <v>961</v>
      </c>
      <c r="D42" s="27">
        <v>95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5691883.1050000004</v>
      </c>
    </row>
    <row r="43" spans="1:8" x14ac:dyDescent="0.3">
      <c r="A43" s="129" t="s">
        <v>439</v>
      </c>
      <c r="B43" s="680"/>
      <c r="C43" s="93" t="s">
        <v>962</v>
      </c>
      <c r="D43" s="27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3" x14ac:dyDescent="0.3">
      <c r="A44" s="129" t="s">
        <v>440</v>
      </c>
      <c r="B44" s="680" t="s">
        <v>948</v>
      </c>
      <c r="C44" s="165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3" x14ac:dyDescent="0.3">
      <c r="A45" s="129" t="s">
        <v>441</v>
      </c>
      <c r="B45" s="680"/>
      <c r="C45" s="165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64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64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x14ac:dyDescent="0.3">
      <c r="A48" s="129" t="s">
        <v>444</v>
      </c>
      <c r="B48" s="143" t="s">
        <v>955</v>
      </c>
      <c r="C48" s="164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si="1"/>
        <v>58300370.270999998</v>
      </c>
    </row>
    <row r="49" spans="1:8" x14ac:dyDescent="0.3">
      <c r="A49" s="129" t="s">
        <v>445</v>
      </c>
      <c r="B49" s="704" t="s">
        <v>958</v>
      </c>
      <c r="C49" s="164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1"/>
        <v>8517300</v>
      </c>
    </row>
    <row r="50" spans="1:8" x14ac:dyDescent="0.3">
      <c r="A50" s="129" t="s">
        <v>446</v>
      </c>
      <c r="B50" s="705"/>
      <c r="C50" s="164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1"/>
        <v>15284160</v>
      </c>
    </row>
    <row r="51" spans="1:8" x14ac:dyDescent="0.3">
      <c r="A51" s="129" t="s">
        <v>447</v>
      </c>
      <c r="B51" s="705"/>
      <c r="C51" s="164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1"/>
        <v>5635500</v>
      </c>
    </row>
    <row r="52" spans="1:8" x14ac:dyDescent="0.3">
      <c r="A52" s="129" t="s">
        <v>448</v>
      </c>
      <c r="B52" s="706"/>
      <c r="C52" s="164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1"/>
        <v>17793600</v>
      </c>
    </row>
    <row r="53" spans="1:8" x14ac:dyDescent="0.3">
      <c r="A53" s="129" t="s">
        <v>449</v>
      </c>
      <c r="B53" s="704" t="s">
        <v>957</v>
      </c>
      <c r="C53" s="164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1"/>
        <v>51541795.367999993</v>
      </c>
    </row>
    <row r="54" spans="1:8" x14ac:dyDescent="0.3">
      <c r="A54" s="129" t="s">
        <v>450</v>
      </c>
      <c r="B54" s="706"/>
      <c r="C54" s="164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1"/>
        <v>11937543.75</v>
      </c>
    </row>
    <row r="55" spans="1:8" x14ac:dyDescent="0.3">
      <c r="A55" s="129" t="s">
        <v>451</v>
      </c>
      <c r="B55" s="686" t="s">
        <v>951</v>
      </c>
      <c r="C55" s="164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x14ac:dyDescent="0.3">
      <c r="A56" s="129" t="s">
        <v>452</v>
      </c>
      <c r="B56" s="687"/>
      <c r="C56" s="164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x14ac:dyDescent="0.3">
      <c r="A57" s="129" t="s">
        <v>453</v>
      </c>
      <c r="B57" s="686" t="s">
        <v>952</v>
      </c>
      <c r="C57" s="164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x14ac:dyDescent="0.3">
      <c r="A58" s="129" t="s">
        <v>454</v>
      </c>
      <c r="B58" s="707"/>
      <c r="C58" s="164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x14ac:dyDescent="0.3">
      <c r="A59" s="129" t="s">
        <v>455</v>
      </c>
      <c r="B59" s="687"/>
      <c r="C59" s="164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x14ac:dyDescent="0.3">
      <c r="A60" s="129" t="s">
        <v>456</v>
      </c>
      <c r="B60" s="680" t="s">
        <v>105</v>
      </c>
      <c r="C60" s="164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3" x14ac:dyDescent="0.3">
      <c r="A61" s="129" t="s">
        <v>457</v>
      </c>
      <c r="B61" s="680"/>
      <c r="C61" s="165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x14ac:dyDescent="0.3">
      <c r="A62" s="129" t="s">
        <v>458</v>
      </c>
      <c r="B62" s="680"/>
      <c r="C62" s="164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x14ac:dyDescent="0.3">
      <c r="A63" s="129" t="s">
        <v>459</v>
      </c>
      <c r="B63" s="680"/>
      <c r="C63" s="164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x14ac:dyDescent="0.3">
      <c r="A64" s="129" t="s">
        <v>460</v>
      </c>
      <c r="B64" s="680"/>
      <c r="C64" s="164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x14ac:dyDescent="0.3">
      <c r="A65" s="129" t="s">
        <v>461</v>
      </c>
      <c r="B65" s="680"/>
      <c r="C65" s="164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x14ac:dyDescent="0.3">
      <c r="A66" s="129" t="s">
        <v>462</v>
      </c>
      <c r="B66" s="680"/>
      <c r="C66" s="164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x14ac:dyDescent="0.3">
      <c r="A67" s="129" t="s">
        <v>463</v>
      </c>
      <c r="B67" s="680"/>
      <c r="C67" s="164" t="s">
        <v>830</v>
      </c>
      <c r="D67" s="12">
        <v>2549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147383.18</v>
      </c>
    </row>
    <row r="68" spans="1:8" x14ac:dyDescent="0.3">
      <c r="A68" s="129" t="s">
        <v>464</v>
      </c>
      <c r="B68" s="680"/>
      <c r="C68" s="164" t="s">
        <v>831</v>
      </c>
      <c r="D68" s="12">
        <v>-168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-12885.6</v>
      </c>
    </row>
    <row r="69" spans="1:8" x14ac:dyDescent="0.3">
      <c r="A69" s="129" t="s">
        <v>465</v>
      </c>
      <c r="B69" s="680"/>
      <c r="C69" s="164" t="s">
        <v>832</v>
      </c>
      <c r="D69" s="12">
        <v>1985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166303.29999999999</v>
      </c>
    </row>
    <row r="70" spans="1:8" x14ac:dyDescent="0.3">
      <c r="A70" s="129" t="s">
        <v>466</v>
      </c>
      <c r="B70" s="680"/>
      <c r="C70" s="165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x14ac:dyDescent="0.3">
      <c r="A71" s="129" t="s">
        <v>467</v>
      </c>
      <c r="B71" s="680"/>
      <c r="C71" s="164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x14ac:dyDescent="0.3">
      <c r="A72" s="129" t="s">
        <v>468</v>
      </c>
      <c r="B72" s="680"/>
      <c r="C72" s="164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x14ac:dyDescent="0.3">
      <c r="A73" s="129" t="s">
        <v>469</v>
      </c>
      <c r="B73" s="680"/>
      <c r="C73" s="164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x14ac:dyDescent="0.3">
      <c r="A74" s="129" t="s">
        <v>470</v>
      </c>
      <c r="B74" s="680"/>
      <c r="C74" s="164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x14ac:dyDescent="0.3">
      <c r="A75" s="129" t="s">
        <v>471</v>
      </c>
      <c r="B75" s="680"/>
      <c r="C75" s="164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x14ac:dyDescent="0.3">
      <c r="A76" s="129" t="s">
        <v>472</v>
      </c>
      <c r="B76" s="680"/>
      <c r="C76" s="164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x14ac:dyDescent="0.3">
      <c r="A77" s="129" t="s">
        <v>473</v>
      </c>
      <c r="B77" s="680"/>
      <c r="C77" s="164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x14ac:dyDescent="0.3">
      <c r="A78" s="129" t="s">
        <v>474</v>
      </c>
      <c r="B78" s="680"/>
      <c r="C78" s="164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x14ac:dyDescent="0.3">
      <c r="A79" s="129" t="s">
        <v>475</v>
      </c>
      <c r="B79" s="680"/>
      <c r="C79" s="164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x14ac:dyDescent="0.3">
      <c r="A80" s="129" t="s">
        <v>476</v>
      </c>
      <c r="B80" s="680"/>
      <c r="C80" s="164" t="s">
        <v>843</v>
      </c>
      <c r="D80" s="12">
        <v>2406</v>
      </c>
      <c r="E80" s="13">
        <v>27</v>
      </c>
      <c r="F80" s="14" t="s">
        <v>147</v>
      </c>
      <c r="G80" s="15">
        <f t="shared" ref="G80:G142" si="2">E80*0.18+E80</f>
        <v>31.86</v>
      </c>
      <c r="H80" s="15">
        <f t="shared" ref="H80:H142" si="3">D80*G80</f>
        <v>76655.16</v>
      </c>
    </row>
    <row r="81" spans="1:8" x14ac:dyDescent="0.3">
      <c r="A81" s="129" t="s">
        <v>477</v>
      </c>
      <c r="B81" s="680" t="s">
        <v>148</v>
      </c>
      <c r="C81" s="165" t="s">
        <v>844</v>
      </c>
      <c r="D81" s="12">
        <v>319</v>
      </c>
      <c r="E81" s="13">
        <v>67</v>
      </c>
      <c r="F81" s="14" t="s">
        <v>150</v>
      </c>
      <c r="G81" s="15">
        <f t="shared" si="2"/>
        <v>79.06</v>
      </c>
      <c r="H81" s="15">
        <f t="shared" si="3"/>
        <v>25220.14</v>
      </c>
    </row>
    <row r="82" spans="1:8" x14ac:dyDescent="0.3">
      <c r="A82" s="129" t="s">
        <v>478</v>
      </c>
      <c r="B82" s="680"/>
      <c r="C82" s="165" t="s">
        <v>845</v>
      </c>
      <c r="D82" s="12">
        <v>319</v>
      </c>
      <c r="E82" s="13">
        <v>65</v>
      </c>
      <c r="F82" s="14" t="s">
        <v>150</v>
      </c>
      <c r="G82" s="15">
        <f t="shared" si="2"/>
        <v>76.7</v>
      </c>
      <c r="H82" s="15">
        <f t="shared" si="3"/>
        <v>24467.3</v>
      </c>
    </row>
    <row r="83" spans="1:8" x14ac:dyDescent="0.3">
      <c r="A83" s="129" t="s">
        <v>479</v>
      </c>
      <c r="B83" s="680"/>
      <c r="C83" s="165" t="s">
        <v>846</v>
      </c>
      <c r="D83" s="12">
        <v>321</v>
      </c>
      <c r="E83" s="13">
        <v>9100</v>
      </c>
      <c r="F83" s="14" t="s">
        <v>153</v>
      </c>
      <c r="G83" s="15">
        <f t="shared" si="2"/>
        <v>10738</v>
      </c>
      <c r="H83" s="15">
        <f t="shared" si="3"/>
        <v>3446898</v>
      </c>
    </row>
    <row r="84" spans="1:8" x14ac:dyDescent="0.3">
      <c r="A84" s="129" t="s">
        <v>480</v>
      </c>
      <c r="B84" s="680"/>
      <c r="C84" s="165" t="s">
        <v>847</v>
      </c>
      <c r="D84" s="12">
        <v>183</v>
      </c>
      <c r="E84" s="13">
        <v>7000</v>
      </c>
      <c r="F84" s="14" t="s">
        <v>155</v>
      </c>
      <c r="G84" s="15">
        <f t="shared" si="2"/>
        <v>8260</v>
      </c>
      <c r="H84" s="15">
        <f t="shared" si="3"/>
        <v>1511580</v>
      </c>
    </row>
    <row r="85" spans="1:8" x14ac:dyDescent="0.3">
      <c r="A85" s="129" t="s">
        <v>481</v>
      </c>
      <c r="B85" s="680"/>
      <c r="C85" s="165" t="s">
        <v>848</v>
      </c>
      <c r="D85" s="12">
        <v>293</v>
      </c>
      <c r="E85" s="13">
        <v>80</v>
      </c>
      <c r="F85" s="14" t="s">
        <v>157</v>
      </c>
      <c r="G85" s="15">
        <f t="shared" si="2"/>
        <v>94.4</v>
      </c>
      <c r="H85" s="15">
        <f t="shared" si="3"/>
        <v>27659.200000000001</v>
      </c>
    </row>
    <row r="86" spans="1:8" x14ac:dyDescent="0.3">
      <c r="A86" s="129" t="s">
        <v>483</v>
      </c>
      <c r="B86" s="680"/>
      <c r="C86" s="165" t="s">
        <v>850</v>
      </c>
      <c r="D86" s="12">
        <v>357</v>
      </c>
      <c r="E86" s="13">
        <v>69</v>
      </c>
      <c r="F86" s="14" t="s">
        <v>163</v>
      </c>
      <c r="G86" s="15">
        <f t="shared" si="2"/>
        <v>81.42</v>
      </c>
      <c r="H86" s="15">
        <f t="shared" si="3"/>
        <v>29066.940000000002</v>
      </c>
    </row>
    <row r="87" spans="1:8" x14ac:dyDescent="0.3">
      <c r="A87" s="129" t="s">
        <v>484</v>
      </c>
      <c r="B87" s="680"/>
      <c r="C87" s="164" t="s">
        <v>851</v>
      </c>
      <c r="D87" s="12">
        <v>3370</v>
      </c>
      <c r="E87" s="13">
        <v>12</v>
      </c>
      <c r="F87" s="14" t="s">
        <v>165</v>
      </c>
      <c r="G87" s="15">
        <f t="shared" si="2"/>
        <v>14.16</v>
      </c>
      <c r="H87" s="15">
        <f t="shared" si="3"/>
        <v>47719.199999999997</v>
      </c>
    </row>
    <row r="88" spans="1:8" x14ac:dyDescent="0.3">
      <c r="A88" s="129" t="s">
        <v>485</v>
      </c>
      <c r="B88" s="680"/>
      <c r="C88" s="165" t="s">
        <v>852</v>
      </c>
      <c r="D88" s="12">
        <v>5410</v>
      </c>
      <c r="E88" s="13">
        <v>110</v>
      </c>
      <c r="F88" s="14" t="s">
        <v>169</v>
      </c>
      <c r="G88" s="15">
        <f t="shared" si="2"/>
        <v>129.80000000000001</v>
      </c>
      <c r="H88" s="15">
        <f t="shared" si="3"/>
        <v>702218.00000000012</v>
      </c>
    </row>
    <row r="89" spans="1:8" x14ac:dyDescent="0.3">
      <c r="A89" s="129" t="s">
        <v>486</v>
      </c>
      <c r="B89" s="680"/>
      <c r="C89" s="165" t="s">
        <v>853</v>
      </c>
      <c r="D89" s="12">
        <v>47486</v>
      </c>
      <c r="E89" s="13">
        <v>3</v>
      </c>
      <c r="F89" s="14" t="s">
        <v>171</v>
      </c>
      <c r="G89" s="15">
        <f t="shared" si="2"/>
        <v>3.54</v>
      </c>
      <c r="H89" s="15">
        <f t="shared" si="3"/>
        <v>168100.44</v>
      </c>
    </row>
    <row r="90" spans="1:8" x14ac:dyDescent="0.3">
      <c r="A90" s="129" t="s">
        <v>487</v>
      </c>
      <c r="B90" s="680"/>
      <c r="C90" s="164" t="s">
        <v>854</v>
      </c>
      <c r="D90" s="12">
        <v>46011</v>
      </c>
      <c r="E90" s="13">
        <v>4</v>
      </c>
      <c r="F90" s="14" t="s">
        <v>173</v>
      </c>
      <c r="G90" s="15">
        <f t="shared" si="2"/>
        <v>4.72</v>
      </c>
      <c r="H90" s="15">
        <f t="shared" si="3"/>
        <v>217171.91999999998</v>
      </c>
    </row>
    <row r="91" spans="1:8" x14ac:dyDescent="0.3">
      <c r="A91" s="129" t="s">
        <v>488</v>
      </c>
      <c r="B91" s="680"/>
      <c r="C91" s="164" t="s">
        <v>855</v>
      </c>
      <c r="D91" s="12">
        <v>1102</v>
      </c>
      <c r="E91" s="13">
        <v>198</v>
      </c>
      <c r="F91" s="14" t="s">
        <v>175</v>
      </c>
      <c r="G91" s="15">
        <f t="shared" si="2"/>
        <v>233.64</v>
      </c>
      <c r="H91" s="15">
        <f t="shared" si="3"/>
        <v>257471.28</v>
      </c>
    </row>
    <row r="92" spans="1:8" x14ac:dyDescent="0.3">
      <c r="A92" s="129" t="s">
        <v>489</v>
      </c>
      <c r="B92" s="680"/>
      <c r="C92" s="164" t="s">
        <v>856</v>
      </c>
      <c r="D92" s="12">
        <v>446</v>
      </c>
      <c r="E92" s="13">
        <v>101</v>
      </c>
      <c r="F92" s="14" t="s">
        <v>177</v>
      </c>
      <c r="G92" s="15">
        <f t="shared" si="2"/>
        <v>119.18</v>
      </c>
      <c r="H92" s="15">
        <f t="shared" si="3"/>
        <v>53154.280000000006</v>
      </c>
    </row>
    <row r="93" spans="1:8" x14ac:dyDescent="0.3">
      <c r="A93" s="129" t="s">
        <v>490</v>
      </c>
      <c r="B93" s="680"/>
      <c r="C93" s="164" t="s">
        <v>857</v>
      </c>
      <c r="D93" s="12">
        <v>399</v>
      </c>
      <c r="E93" s="13">
        <v>314</v>
      </c>
      <c r="F93" s="14" t="s">
        <v>179</v>
      </c>
      <c r="G93" s="15">
        <f t="shared" si="2"/>
        <v>370.52</v>
      </c>
      <c r="H93" s="15">
        <f t="shared" si="3"/>
        <v>147837.47999999998</v>
      </c>
    </row>
    <row r="94" spans="1:8" x14ac:dyDescent="0.3">
      <c r="A94" s="129" t="s">
        <v>491</v>
      </c>
      <c r="B94" s="680"/>
      <c r="C94" s="164" t="s">
        <v>858</v>
      </c>
      <c r="D94" s="12">
        <v>689</v>
      </c>
      <c r="E94" s="13">
        <v>56</v>
      </c>
      <c r="F94" s="14" t="s">
        <v>181</v>
      </c>
      <c r="G94" s="15">
        <f t="shared" si="2"/>
        <v>66.08</v>
      </c>
      <c r="H94" s="15">
        <f t="shared" si="3"/>
        <v>45529.119999999995</v>
      </c>
    </row>
    <row r="95" spans="1:8" x14ac:dyDescent="0.3">
      <c r="A95" s="129" t="s">
        <v>492</v>
      </c>
      <c r="B95" s="680"/>
      <c r="C95" s="164" t="s">
        <v>859</v>
      </c>
      <c r="D95" s="12">
        <v>1072</v>
      </c>
      <c r="E95" s="13">
        <v>69</v>
      </c>
      <c r="F95" s="14" t="s">
        <v>183</v>
      </c>
      <c r="G95" s="15">
        <f t="shared" si="2"/>
        <v>81.42</v>
      </c>
      <c r="H95" s="15">
        <f t="shared" si="3"/>
        <v>87282.240000000005</v>
      </c>
    </row>
    <row r="96" spans="1:8" x14ac:dyDescent="0.3">
      <c r="A96" s="129" t="s">
        <v>493</v>
      </c>
      <c r="B96" s="680"/>
      <c r="C96" s="164" t="s">
        <v>860</v>
      </c>
      <c r="D96" s="12">
        <v>2211</v>
      </c>
      <c r="E96" s="13">
        <v>27</v>
      </c>
      <c r="F96" s="14" t="s">
        <v>185</v>
      </c>
      <c r="G96" s="15">
        <f t="shared" si="2"/>
        <v>31.86</v>
      </c>
      <c r="H96" s="15">
        <f t="shared" si="3"/>
        <v>70442.459999999992</v>
      </c>
    </row>
    <row r="97" spans="1:8" x14ac:dyDescent="0.3">
      <c r="A97" s="129" t="s">
        <v>494</v>
      </c>
      <c r="B97" s="680" t="s">
        <v>186</v>
      </c>
      <c r="C97" s="164" t="s">
        <v>861</v>
      </c>
      <c r="D97" s="12">
        <v>324</v>
      </c>
      <c r="E97" s="13">
        <v>27</v>
      </c>
      <c r="F97" s="14" t="s">
        <v>188</v>
      </c>
      <c r="G97" s="15">
        <f t="shared" si="2"/>
        <v>31.86</v>
      </c>
      <c r="H97" s="15">
        <f t="shared" si="3"/>
        <v>10322.64</v>
      </c>
    </row>
    <row r="98" spans="1:8" x14ac:dyDescent="0.3">
      <c r="A98" s="129" t="s">
        <v>495</v>
      </c>
      <c r="B98" s="680"/>
      <c r="C98" s="164" t="s">
        <v>862</v>
      </c>
      <c r="D98" s="12">
        <v>57</v>
      </c>
      <c r="E98" s="13">
        <v>101</v>
      </c>
      <c r="F98" s="14" t="s">
        <v>190</v>
      </c>
      <c r="G98" s="15">
        <f t="shared" si="2"/>
        <v>119.18</v>
      </c>
      <c r="H98" s="15">
        <f t="shared" si="3"/>
        <v>6793.26</v>
      </c>
    </row>
    <row r="99" spans="1:8" x14ac:dyDescent="0.3">
      <c r="A99" s="129" t="s">
        <v>496</v>
      </c>
      <c r="B99" s="680"/>
      <c r="C99" s="164" t="s">
        <v>863</v>
      </c>
      <c r="D99" s="12">
        <v>314</v>
      </c>
      <c r="E99" s="13">
        <v>69</v>
      </c>
      <c r="F99" s="14" t="s">
        <v>192</v>
      </c>
      <c r="G99" s="15">
        <f t="shared" si="2"/>
        <v>81.42</v>
      </c>
      <c r="H99" s="15">
        <f t="shared" si="3"/>
        <v>25565.88</v>
      </c>
    </row>
    <row r="100" spans="1:8" x14ac:dyDescent="0.3">
      <c r="A100" s="129" t="s">
        <v>497</v>
      </c>
      <c r="B100" s="680"/>
      <c r="C100" s="164" t="s">
        <v>864</v>
      </c>
      <c r="D100" s="12">
        <v>2272</v>
      </c>
      <c r="E100" s="13">
        <v>12</v>
      </c>
      <c r="F100" s="14" t="s">
        <v>194</v>
      </c>
      <c r="G100" s="15">
        <f t="shared" si="2"/>
        <v>14.16</v>
      </c>
      <c r="H100" s="15">
        <f t="shared" si="3"/>
        <v>32171.52</v>
      </c>
    </row>
    <row r="101" spans="1:8" x14ac:dyDescent="0.3">
      <c r="A101" s="129" t="s">
        <v>498</v>
      </c>
      <c r="B101" s="680"/>
      <c r="C101" s="164" t="s">
        <v>865</v>
      </c>
      <c r="D101" s="12">
        <v>2605</v>
      </c>
      <c r="E101" s="13">
        <v>28</v>
      </c>
      <c r="F101" s="14" t="s">
        <v>196</v>
      </c>
      <c r="G101" s="15">
        <f t="shared" si="2"/>
        <v>33.04</v>
      </c>
      <c r="H101" s="15">
        <f t="shared" si="3"/>
        <v>86069.2</v>
      </c>
    </row>
    <row r="102" spans="1:8" x14ac:dyDescent="0.3">
      <c r="A102" s="129" t="s">
        <v>499</v>
      </c>
      <c r="B102" s="680"/>
      <c r="C102" s="165" t="s">
        <v>866</v>
      </c>
      <c r="D102" s="12">
        <v>23034</v>
      </c>
      <c r="E102" s="13">
        <v>3</v>
      </c>
      <c r="F102" s="14" t="s">
        <v>198</v>
      </c>
      <c r="G102" s="15">
        <f t="shared" si="2"/>
        <v>3.54</v>
      </c>
      <c r="H102" s="15">
        <f t="shared" si="3"/>
        <v>81540.36</v>
      </c>
    </row>
    <row r="103" spans="1:8" x14ac:dyDescent="0.3">
      <c r="A103" s="129" t="s">
        <v>500</v>
      </c>
      <c r="B103" s="680"/>
      <c r="C103" s="164" t="s">
        <v>867</v>
      </c>
      <c r="D103" s="12">
        <v>8974</v>
      </c>
      <c r="E103" s="13">
        <v>4</v>
      </c>
      <c r="F103" s="14" t="s">
        <v>200</v>
      </c>
      <c r="G103" s="15">
        <f t="shared" si="2"/>
        <v>4.72</v>
      </c>
      <c r="H103" s="15">
        <f t="shared" si="3"/>
        <v>42357.279999999999</v>
      </c>
    </row>
    <row r="104" spans="1:8" x14ac:dyDescent="0.3">
      <c r="A104" s="129" t="s">
        <v>501</v>
      </c>
      <c r="B104" s="680"/>
      <c r="C104" s="164" t="s">
        <v>868</v>
      </c>
      <c r="D104" s="12">
        <v>136</v>
      </c>
      <c r="E104" s="13">
        <v>198</v>
      </c>
      <c r="F104" s="14" t="s">
        <v>202</v>
      </c>
      <c r="G104" s="15">
        <f t="shared" si="2"/>
        <v>233.64</v>
      </c>
      <c r="H104" s="15">
        <f t="shared" si="3"/>
        <v>31775.039999999997</v>
      </c>
    </row>
    <row r="105" spans="1:8" x14ac:dyDescent="0.3">
      <c r="A105" s="129" t="s">
        <v>502</v>
      </c>
      <c r="B105" s="680"/>
      <c r="C105" s="165" t="s">
        <v>869</v>
      </c>
      <c r="D105" s="12">
        <v>8875</v>
      </c>
      <c r="E105" s="13">
        <v>45</v>
      </c>
      <c r="F105" s="14" t="s">
        <v>204</v>
      </c>
      <c r="G105" s="15">
        <f t="shared" si="2"/>
        <v>53.1</v>
      </c>
      <c r="H105" s="15">
        <f t="shared" si="3"/>
        <v>471262.5</v>
      </c>
    </row>
    <row r="106" spans="1:8" x14ac:dyDescent="0.3">
      <c r="A106" s="129" t="s">
        <v>503</v>
      </c>
      <c r="B106" s="703"/>
      <c r="C106" s="166" t="s">
        <v>870</v>
      </c>
      <c r="D106" s="40">
        <v>220</v>
      </c>
      <c r="E106" s="41">
        <v>34.200000000000003</v>
      </c>
      <c r="F106" s="42" t="s">
        <v>207</v>
      </c>
      <c r="G106" s="43">
        <f t="shared" si="2"/>
        <v>40.356000000000002</v>
      </c>
      <c r="H106" s="43">
        <f t="shared" si="3"/>
        <v>8878.32</v>
      </c>
    </row>
    <row r="107" spans="1:8" x14ac:dyDescent="0.3">
      <c r="A107" s="129" t="s">
        <v>504</v>
      </c>
      <c r="B107" s="703"/>
      <c r="C107" s="166" t="s">
        <v>871</v>
      </c>
      <c r="D107" s="40">
        <v>100</v>
      </c>
      <c r="E107" s="41">
        <v>23.54</v>
      </c>
      <c r="F107" s="42" t="s">
        <v>207</v>
      </c>
      <c r="G107" s="43">
        <f t="shared" si="2"/>
        <v>27.777200000000001</v>
      </c>
      <c r="H107" s="43">
        <f t="shared" si="3"/>
        <v>2777.7200000000003</v>
      </c>
    </row>
    <row r="108" spans="1:8" x14ac:dyDescent="0.3">
      <c r="A108" s="129" t="s">
        <v>505</v>
      </c>
      <c r="B108" s="152"/>
      <c r="C108" s="164" t="s">
        <v>875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29" t="s">
        <v>506</v>
      </c>
      <c r="B109" s="152"/>
      <c r="C109" s="164" t="s">
        <v>876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29" t="s">
        <v>507</v>
      </c>
      <c r="B110" s="152"/>
      <c r="C110" s="164" t="s">
        <v>877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29" t="s">
        <v>508</v>
      </c>
      <c r="B111" s="152"/>
      <c r="C111" s="164" t="s">
        <v>878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29" t="s">
        <v>509</v>
      </c>
      <c r="B112" s="152"/>
      <c r="C112" s="164" t="s">
        <v>879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29" t="s">
        <v>510</v>
      </c>
      <c r="B113" s="152"/>
      <c r="C113" s="164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29" t="s">
        <v>511</v>
      </c>
      <c r="B114" s="152"/>
      <c r="C114" s="164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29" t="s">
        <v>512</v>
      </c>
      <c r="B115" s="152"/>
      <c r="C115" s="164" t="s">
        <v>880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29" t="s">
        <v>513</v>
      </c>
      <c r="B116" s="152"/>
      <c r="C116" s="164" t="s">
        <v>881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29" t="s">
        <v>514</v>
      </c>
      <c r="B117" s="152"/>
      <c r="C117" s="164" t="s">
        <v>882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29" t="s">
        <v>515</v>
      </c>
      <c r="B118" s="152"/>
      <c r="C118" s="164" t="s">
        <v>883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29" t="s">
        <v>516</v>
      </c>
      <c r="B119" s="152"/>
      <c r="C119" s="164" t="s">
        <v>884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29" t="s">
        <v>517</v>
      </c>
      <c r="B120" s="152"/>
      <c r="C120" s="167" t="s">
        <v>885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29" t="s">
        <v>518</v>
      </c>
      <c r="B121" s="152"/>
      <c r="C121" s="164" t="s">
        <v>886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29" t="s">
        <v>519</v>
      </c>
      <c r="B122" s="152"/>
      <c r="C122" s="164" t="s">
        <v>887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29" t="s">
        <v>520</v>
      </c>
      <c r="B123" s="152"/>
      <c r="C123" s="164" t="s">
        <v>888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29" t="s">
        <v>521</v>
      </c>
      <c r="B124" s="152"/>
      <c r="C124" s="164" t="s">
        <v>889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29" t="s">
        <v>522</v>
      </c>
      <c r="B125" s="152"/>
      <c r="C125" s="168" t="s">
        <v>890</v>
      </c>
      <c r="D125" s="19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29" t="s">
        <v>523</v>
      </c>
      <c r="B126" s="152"/>
      <c r="C126" s="168" t="s">
        <v>891</v>
      </c>
      <c r="D126" s="19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29" t="s">
        <v>524</v>
      </c>
      <c r="B127" s="152"/>
      <c r="C127" s="168" t="s">
        <v>892</v>
      </c>
      <c r="D127" s="19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29" t="s">
        <v>525</v>
      </c>
      <c r="B128" s="152"/>
      <c r="C128" s="168" t="s">
        <v>893</v>
      </c>
      <c r="D128" s="19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29" t="s">
        <v>526</v>
      </c>
      <c r="B129" s="152"/>
      <c r="C129" s="168" t="s">
        <v>892</v>
      </c>
      <c r="D129" s="19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29" t="s">
        <v>527</v>
      </c>
      <c r="B130" s="152"/>
      <c r="C130" s="168" t="s">
        <v>894</v>
      </c>
      <c r="D130" s="19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29" t="s">
        <v>528</v>
      </c>
      <c r="B131" s="152"/>
      <c r="C131" s="168" t="s">
        <v>728</v>
      </c>
      <c r="D131" s="19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29" t="s">
        <v>529</v>
      </c>
      <c r="B132" s="152"/>
      <c r="C132" s="168" t="s">
        <v>895</v>
      </c>
      <c r="D132" s="19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29" t="s">
        <v>530</v>
      </c>
      <c r="B133" s="152"/>
      <c r="C133" s="168" t="s">
        <v>896</v>
      </c>
      <c r="D133" s="19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29" t="s">
        <v>531</v>
      </c>
      <c r="B134" s="152"/>
      <c r="C134" s="168" t="s">
        <v>897</v>
      </c>
      <c r="D134" s="19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29" t="s">
        <v>532</v>
      </c>
      <c r="B135" s="138"/>
      <c r="C135" s="168" t="s">
        <v>898</v>
      </c>
      <c r="D135" s="19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29" t="s">
        <v>533</v>
      </c>
      <c r="B136" s="152"/>
      <c r="C136" s="168" t="s">
        <v>733</v>
      </c>
      <c r="D136" s="19">
        <v>1</v>
      </c>
      <c r="E136" s="13">
        <v>7800</v>
      </c>
      <c r="F136" s="14" t="s">
        <v>74</v>
      </c>
      <c r="G136" s="15">
        <f t="shared" si="2"/>
        <v>9204</v>
      </c>
      <c r="H136" s="15">
        <f t="shared" si="3"/>
        <v>9204</v>
      </c>
    </row>
    <row r="137" spans="1:8" x14ac:dyDescent="0.3">
      <c r="A137" s="129" t="s">
        <v>534</v>
      </c>
      <c r="B137" s="152"/>
      <c r="C137" s="168" t="s">
        <v>899</v>
      </c>
      <c r="D137" s="19">
        <v>14</v>
      </c>
      <c r="E137" s="13">
        <v>8100</v>
      </c>
      <c r="F137" s="14" t="s">
        <v>104</v>
      </c>
      <c r="G137" s="15">
        <f t="shared" si="2"/>
        <v>9558</v>
      </c>
      <c r="H137" s="15">
        <f t="shared" si="3"/>
        <v>133812</v>
      </c>
    </row>
    <row r="138" spans="1:8" x14ac:dyDescent="0.3">
      <c r="A138" s="129" t="s">
        <v>535</v>
      </c>
      <c r="B138" s="152"/>
      <c r="C138" s="168" t="s">
        <v>900</v>
      </c>
      <c r="D138" s="19">
        <v>7</v>
      </c>
      <c r="E138" s="13">
        <v>4145</v>
      </c>
      <c r="F138" s="14" t="s">
        <v>277</v>
      </c>
      <c r="G138" s="15">
        <f t="shared" si="2"/>
        <v>4891.1000000000004</v>
      </c>
      <c r="H138" s="15">
        <f t="shared" si="3"/>
        <v>34237.700000000004</v>
      </c>
    </row>
    <row r="139" spans="1:8" x14ac:dyDescent="0.3">
      <c r="A139" s="129" t="s">
        <v>536</v>
      </c>
      <c r="B139" s="152"/>
      <c r="C139" s="168" t="s">
        <v>901</v>
      </c>
      <c r="D139" s="19">
        <v>26</v>
      </c>
      <c r="E139" s="13">
        <v>16800</v>
      </c>
      <c r="F139" s="14" t="s">
        <v>279</v>
      </c>
      <c r="G139" s="15">
        <f t="shared" si="2"/>
        <v>19824</v>
      </c>
      <c r="H139" s="15">
        <f t="shared" si="3"/>
        <v>515424</v>
      </c>
    </row>
    <row r="140" spans="1:8" x14ac:dyDescent="0.3">
      <c r="A140" s="129" t="s">
        <v>537</v>
      </c>
      <c r="B140" s="152"/>
      <c r="C140" s="168" t="s">
        <v>902</v>
      </c>
      <c r="D140" s="19">
        <v>19</v>
      </c>
      <c r="E140" s="13">
        <v>14300</v>
      </c>
      <c r="F140" s="14" t="s">
        <v>281</v>
      </c>
      <c r="G140" s="15">
        <f t="shared" si="2"/>
        <v>16874</v>
      </c>
      <c r="H140" s="15">
        <f t="shared" si="3"/>
        <v>320606</v>
      </c>
    </row>
    <row r="141" spans="1:8" x14ac:dyDescent="0.3">
      <c r="A141" s="129" t="s">
        <v>538</v>
      </c>
      <c r="B141" s="152"/>
      <c r="C141" s="168" t="s">
        <v>903</v>
      </c>
      <c r="D141" s="19">
        <v>5</v>
      </c>
      <c r="E141" s="13">
        <v>4800</v>
      </c>
      <c r="F141" s="14" t="s">
        <v>273</v>
      </c>
      <c r="G141" s="15">
        <f t="shared" si="2"/>
        <v>5664</v>
      </c>
      <c r="H141" s="15">
        <f t="shared" si="3"/>
        <v>28320</v>
      </c>
    </row>
    <row r="142" spans="1:8" x14ac:dyDescent="0.3">
      <c r="A142" s="129" t="s">
        <v>539</v>
      </c>
      <c r="B142" s="152"/>
      <c r="C142" s="168" t="s">
        <v>904</v>
      </c>
      <c r="D142" s="19">
        <v>1</v>
      </c>
      <c r="E142" s="13">
        <v>7500</v>
      </c>
      <c r="F142" s="14" t="s">
        <v>74</v>
      </c>
      <c r="G142" s="15">
        <f t="shared" si="2"/>
        <v>8850</v>
      </c>
      <c r="H142" s="15">
        <f t="shared" si="3"/>
        <v>8850</v>
      </c>
    </row>
    <row r="143" spans="1:8" x14ac:dyDescent="0.3">
      <c r="A143" s="129" t="s">
        <v>540</v>
      </c>
      <c r="B143" s="152"/>
      <c r="C143" s="168" t="s">
        <v>905</v>
      </c>
      <c r="D143" s="19">
        <v>9</v>
      </c>
      <c r="E143" s="13">
        <v>7800</v>
      </c>
      <c r="F143" s="14" t="s">
        <v>285</v>
      </c>
      <c r="G143" s="15">
        <f t="shared" ref="G143:G177" si="4">E143*0.18+E143</f>
        <v>9204</v>
      </c>
      <c r="H143" s="15">
        <f t="shared" ref="H143:H187" si="5">D143*G143</f>
        <v>82836</v>
      </c>
    </row>
    <row r="144" spans="1:8" x14ac:dyDescent="0.3">
      <c r="A144" s="129" t="s">
        <v>541</v>
      </c>
      <c r="B144" s="152"/>
      <c r="C144" s="168" t="s">
        <v>906</v>
      </c>
      <c r="D144" s="19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29" t="s">
        <v>542</v>
      </c>
      <c r="B145" s="152"/>
      <c r="C145" s="168" t="s">
        <v>907</v>
      </c>
      <c r="D145" s="19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29" t="s">
        <v>543</v>
      </c>
      <c r="B146" s="152"/>
      <c r="C146" s="168" t="s">
        <v>878</v>
      </c>
      <c r="D146" s="19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29" t="s">
        <v>544</v>
      </c>
      <c r="B147" s="152"/>
      <c r="C147" s="168" t="s">
        <v>908</v>
      </c>
      <c r="D147" s="19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29" t="s">
        <v>545</v>
      </c>
      <c r="B148" s="152"/>
      <c r="C148" s="168" t="s">
        <v>909</v>
      </c>
      <c r="D148" s="19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29" t="s">
        <v>546</v>
      </c>
      <c r="B149" s="152"/>
      <c r="C149" s="168" t="s">
        <v>910</v>
      </c>
      <c r="D149" s="19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29" t="s">
        <v>547</v>
      </c>
      <c r="B150" s="152"/>
      <c r="C150" s="168" t="s">
        <v>911</v>
      </c>
      <c r="D150" s="19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29" t="s">
        <v>548</v>
      </c>
      <c r="B151" s="152"/>
      <c r="C151" s="168" t="s">
        <v>912</v>
      </c>
      <c r="D151" s="19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29" t="s">
        <v>549</v>
      </c>
      <c r="B152" s="152"/>
      <c r="C152" s="168" t="s">
        <v>913</v>
      </c>
      <c r="D152" s="19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3" x14ac:dyDescent="0.3">
      <c r="A153" s="129" t="s">
        <v>550</v>
      </c>
      <c r="B153" s="152"/>
      <c r="C153" s="169" t="s">
        <v>914</v>
      </c>
      <c r="D153" s="19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29" t="s">
        <v>551</v>
      </c>
      <c r="B154" s="152"/>
      <c r="C154" s="169" t="s">
        <v>915</v>
      </c>
      <c r="D154" s="19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3" x14ac:dyDescent="0.3">
      <c r="A155" s="129" t="s">
        <v>552</v>
      </c>
      <c r="B155" s="152"/>
      <c r="C155" s="169" t="s">
        <v>916</v>
      </c>
      <c r="D155" s="19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29" t="s">
        <v>553</v>
      </c>
      <c r="B156" s="152"/>
      <c r="C156" s="169" t="s">
        <v>917</v>
      </c>
      <c r="D156" s="19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29" t="s">
        <v>554</v>
      </c>
      <c r="B157" s="152"/>
      <c r="C157" s="168" t="s">
        <v>918</v>
      </c>
      <c r="D157" s="19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29" t="s">
        <v>555</v>
      </c>
      <c r="B158" s="152"/>
      <c r="C158" s="168" t="s">
        <v>919</v>
      </c>
      <c r="D158" s="19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x14ac:dyDescent="0.3">
      <c r="A159" s="129" t="s">
        <v>556</v>
      </c>
      <c r="B159" s="152"/>
      <c r="C159" s="169" t="s">
        <v>920</v>
      </c>
      <c r="D159" s="19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29" t="s">
        <v>557</v>
      </c>
      <c r="B160" s="152"/>
      <c r="C160" s="169" t="s">
        <v>921</v>
      </c>
      <c r="D160" s="19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29" t="s">
        <v>558</v>
      </c>
      <c r="B161" s="152"/>
      <c r="C161" s="169" t="s">
        <v>922</v>
      </c>
      <c r="D161" s="19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29" t="s">
        <v>559</v>
      </c>
      <c r="B162" s="152"/>
      <c r="C162" s="170" t="s">
        <v>758</v>
      </c>
      <c r="D162" s="150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29" t="s">
        <v>560</v>
      </c>
      <c r="B163" s="152"/>
      <c r="C163" s="170" t="s">
        <v>923</v>
      </c>
      <c r="D163" s="19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29" t="s">
        <v>561</v>
      </c>
      <c r="B164" s="152"/>
      <c r="C164" s="170" t="s">
        <v>924</v>
      </c>
      <c r="D164" s="150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29" t="s">
        <v>562</v>
      </c>
      <c r="B165" s="152"/>
      <c r="C165" s="170" t="s">
        <v>761</v>
      </c>
      <c r="D165" s="150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29" t="s">
        <v>563</v>
      </c>
      <c r="B166" s="152"/>
      <c r="C166" s="170" t="s">
        <v>925</v>
      </c>
      <c r="D166" s="150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29" t="s">
        <v>564</v>
      </c>
      <c r="B167" s="152"/>
      <c r="C167" s="170" t="s">
        <v>926</v>
      </c>
      <c r="D167" s="150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29" t="s">
        <v>565</v>
      </c>
      <c r="B168" s="152"/>
      <c r="C168" s="170" t="s">
        <v>764</v>
      </c>
      <c r="D168" s="150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29" t="s">
        <v>566</v>
      </c>
      <c r="B169" s="152"/>
      <c r="C169" s="170" t="s">
        <v>927</v>
      </c>
      <c r="D169" s="150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29" t="s">
        <v>567</v>
      </c>
      <c r="B170" s="152"/>
      <c r="C170" s="170" t="s">
        <v>928</v>
      </c>
      <c r="D170" s="150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29" t="s">
        <v>568</v>
      </c>
      <c r="B171" s="152"/>
      <c r="C171" s="170" t="s">
        <v>929</v>
      </c>
      <c r="D171" s="150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29" t="s">
        <v>569</v>
      </c>
      <c r="B172" s="152"/>
      <c r="C172" s="170" t="s">
        <v>930</v>
      </c>
      <c r="D172" s="150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29" t="s">
        <v>570</v>
      </c>
      <c r="B173" s="152"/>
      <c r="C173" s="170" t="s">
        <v>931</v>
      </c>
      <c r="D173" s="150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29" t="s">
        <v>571</v>
      </c>
      <c r="B174" s="152"/>
      <c r="C174" s="170" t="s">
        <v>770</v>
      </c>
      <c r="D174" s="150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29" t="s">
        <v>572</v>
      </c>
      <c r="B175" s="152"/>
      <c r="C175" s="170" t="s">
        <v>771</v>
      </c>
      <c r="D175" s="150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29" t="s">
        <v>573</v>
      </c>
      <c r="B176" s="152"/>
      <c r="C176" s="170" t="s">
        <v>932</v>
      </c>
      <c r="D176" s="150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29" t="s">
        <v>574</v>
      </c>
      <c r="B177" s="152"/>
      <c r="C177" s="170" t="s">
        <v>773</v>
      </c>
      <c r="D177" s="150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29" t="s">
        <v>575</v>
      </c>
      <c r="C178" s="153"/>
      <c r="D178" s="153"/>
    </row>
    <row r="179" spans="1:8" x14ac:dyDescent="0.3">
      <c r="A179" s="129" t="s">
        <v>576</v>
      </c>
      <c r="B179" s="152"/>
      <c r="C179" s="168" t="s">
        <v>775</v>
      </c>
      <c r="D179" s="151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ht="33" x14ac:dyDescent="0.3">
      <c r="A180" s="129" t="s">
        <v>577</v>
      </c>
      <c r="B180" s="152"/>
      <c r="C180" s="169" t="s">
        <v>936</v>
      </c>
      <c r="D180" s="19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33" x14ac:dyDescent="0.3">
      <c r="A181" s="129" t="s">
        <v>578</v>
      </c>
      <c r="B181" s="152" t="s">
        <v>365</v>
      </c>
      <c r="C181" s="169" t="s">
        <v>937</v>
      </c>
      <c r="D181" s="19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3" x14ac:dyDescent="0.3">
      <c r="A182" s="129" t="s">
        <v>579</v>
      </c>
      <c r="B182" s="152"/>
      <c r="C182" s="169" t="s">
        <v>938</v>
      </c>
      <c r="D182" s="19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x14ac:dyDescent="0.3">
      <c r="A183" s="129" t="s">
        <v>580</v>
      </c>
      <c r="B183" s="126"/>
      <c r="C183" s="169" t="s">
        <v>939</v>
      </c>
      <c r="D183" s="19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33" x14ac:dyDescent="0.3">
      <c r="A184" s="129" t="s">
        <v>581</v>
      </c>
      <c r="B184" s="152"/>
      <c r="C184" s="169" t="s">
        <v>940</v>
      </c>
      <c r="D184" s="19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33" x14ac:dyDescent="0.3">
      <c r="A185" s="129" t="s">
        <v>582</v>
      </c>
      <c r="B185" s="152" t="s">
        <v>370</v>
      </c>
      <c r="C185" s="169" t="s">
        <v>941</v>
      </c>
      <c r="D185" s="19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x14ac:dyDescent="0.3">
      <c r="A186" s="129" t="s">
        <v>583</v>
      </c>
      <c r="B186" s="152"/>
      <c r="C186" s="169" t="s">
        <v>942</v>
      </c>
      <c r="D186" s="19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x14ac:dyDescent="0.3">
      <c r="A187" s="129" t="s">
        <v>584</v>
      </c>
      <c r="B187" s="152"/>
      <c r="C187" s="169" t="s">
        <v>943</v>
      </c>
      <c r="D187" s="19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x14ac:dyDescent="0.3">
      <c r="A188" s="130"/>
      <c r="B188" s="152"/>
      <c r="C188" s="168"/>
      <c r="D188" s="154"/>
      <c r="E188" s="30"/>
      <c r="F188" s="30"/>
      <c r="G188" s="37" t="s">
        <v>374</v>
      </c>
      <c r="H188" s="38">
        <f>SUM(H7:H187)</f>
        <v>1513213212.9710014</v>
      </c>
    </row>
    <row r="189" spans="1:8" x14ac:dyDescent="0.3">
      <c r="A189" s="127"/>
      <c r="B189" s="127"/>
    </row>
    <row r="190" spans="1:8" x14ac:dyDescent="0.3">
      <c r="A190" s="127"/>
      <c r="B190" s="127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  <c r="F194" s="708" t="s">
        <v>595</v>
      </c>
      <c r="G194" s="708"/>
      <c r="H194" s="708"/>
    </row>
    <row r="195" spans="1:8" x14ac:dyDescent="0.3">
      <c r="A195" s="127"/>
      <c r="B195" s="127"/>
      <c r="F195" s="690" t="s">
        <v>596</v>
      </c>
      <c r="G195" s="690"/>
      <c r="H195" s="690"/>
    </row>
  </sheetData>
  <mergeCells count="19">
    <mergeCell ref="F195:H195"/>
    <mergeCell ref="B57:B59"/>
    <mergeCell ref="B60:B80"/>
    <mergeCell ref="B81:B96"/>
    <mergeCell ref="B97:B105"/>
    <mergeCell ref="B106:B107"/>
    <mergeCell ref="F194:H194"/>
    <mergeCell ref="B55:B56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9:B52"/>
    <mergeCell ref="B53:B54"/>
  </mergeCells>
  <pageMargins left="0.17" right="0.18" top="0.74803149606299213" bottom="0.74803149606299213" header="0.31496062992125984" footer="0.31496062992125984"/>
  <pageSetup scale="71" orientation="landscape" r:id="rId1"/>
  <headerFooter>
    <oddFooter>Página &amp;P</oddFooter>
  </headerFooter>
  <rowBreaks count="5" manualBreakCount="5">
    <brk id="29" max="16383" man="1"/>
    <brk id="54" max="16383" man="1"/>
    <brk id="80" max="16383" man="1"/>
    <brk id="105" max="16383" man="1"/>
    <brk id="1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49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32</vt:i4>
      </vt:variant>
    </vt:vector>
  </HeadingPairs>
  <TitlesOfParts>
    <vt:vector size="82" baseType="lpstr">
      <vt:lpstr>03-02-2016</vt:lpstr>
      <vt:lpstr>08-02-16</vt:lpstr>
      <vt:lpstr>6-01-2016</vt:lpstr>
      <vt:lpstr>22-02-2016</vt:lpstr>
      <vt:lpstr>24-02-2016</vt:lpstr>
      <vt:lpstr>03-03-2016</vt:lpstr>
      <vt:lpstr>9-03-2016</vt:lpstr>
      <vt:lpstr>23-03-2016</vt:lpstr>
      <vt:lpstr>existencia al 06-04-2016</vt:lpstr>
      <vt:lpstr>27-04-2016</vt:lpstr>
      <vt:lpstr>04-05-2016</vt:lpstr>
      <vt:lpstr>06-05-2016</vt:lpstr>
      <vt:lpstr>11-05-2016</vt:lpstr>
      <vt:lpstr>20-05-2016</vt:lpstr>
      <vt:lpstr>10-6-2016</vt:lpstr>
      <vt:lpstr>8-06-2016</vt:lpstr>
      <vt:lpstr>15-06-2016</vt:lpstr>
      <vt:lpstr>20-06-2016</vt:lpstr>
      <vt:lpstr>23-06-2016</vt:lpstr>
      <vt:lpstr>Hoja2</vt:lpstr>
      <vt:lpstr>29-06-2016</vt:lpstr>
      <vt:lpstr>6-07-2016</vt:lpstr>
      <vt:lpstr>MIERCOLES 27-07-2016</vt:lpstr>
      <vt:lpstr>miercoles 03-08-2016</vt:lpstr>
      <vt:lpstr>10-08-2016</vt:lpstr>
      <vt:lpstr>Hoja1</vt:lpstr>
      <vt:lpstr>Hoja3</vt:lpstr>
      <vt:lpstr>24-08-2016</vt:lpstr>
      <vt:lpstr>31-08-2016</vt:lpstr>
      <vt:lpstr>6-09-2016</vt:lpstr>
      <vt:lpstr>14-09-2016</vt:lpstr>
      <vt:lpstr>13-09-2016</vt:lpstr>
      <vt:lpstr>MAT. DIDACTICOS</vt:lpstr>
      <vt:lpstr>UTILES ESCOLARES</vt:lpstr>
      <vt:lpstr>Hoja5</vt:lpstr>
      <vt:lpstr>Hoja4</vt:lpstr>
      <vt:lpstr>22-09-2016</vt:lpstr>
      <vt:lpstr>28-09-2016</vt:lpstr>
      <vt:lpstr>05-10-2016</vt:lpstr>
      <vt:lpstr>hoja</vt:lpstr>
      <vt:lpstr>Hoja6</vt:lpstr>
      <vt:lpstr>Hoja7</vt:lpstr>
      <vt:lpstr>10-01-2017</vt:lpstr>
      <vt:lpstr>16-01-2017 (2)</vt:lpstr>
      <vt:lpstr>23-01-2017</vt:lpstr>
      <vt:lpstr>31-01-2017</vt:lpstr>
      <vt:lpstr>13-02-2017-1</vt:lpstr>
      <vt:lpstr>Hoja8</vt:lpstr>
      <vt:lpstr>ACTUALIZACIONES</vt:lpstr>
      <vt:lpstr>Gráfico1</vt:lpstr>
      <vt:lpstr>'13-02-2017-1'!Área_de_impresión</vt:lpstr>
      <vt:lpstr>'23-01-2017'!Área_de_impresión</vt:lpstr>
      <vt:lpstr>'31-01-2017'!Área_de_impresión</vt:lpstr>
      <vt:lpstr>'03-03-2016'!Títulos_a_imprimir</vt:lpstr>
      <vt:lpstr>'04-05-2016'!Títulos_a_imprimir</vt:lpstr>
      <vt:lpstr>'05-10-2016'!Títulos_a_imprimir</vt:lpstr>
      <vt:lpstr>'10-01-2017'!Títulos_a_imprimir</vt:lpstr>
      <vt:lpstr>'10-08-2016'!Títulos_a_imprimir</vt:lpstr>
      <vt:lpstr>'10-6-2016'!Títulos_a_imprimir</vt:lpstr>
      <vt:lpstr>'11-05-2016'!Títulos_a_imprimir</vt:lpstr>
      <vt:lpstr>'13-02-2017-1'!Títulos_a_imprimir</vt:lpstr>
      <vt:lpstr>'14-09-2016'!Títulos_a_imprimir</vt:lpstr>
      <vt:lpstr>'15-06-2016'!Títulos_a_imprimir</vt:lpstr>
      <vt:lpstr>'16-01-2017 (2)'!Títulos_a_imprimir</vt:lpstr>
      <vt:lpstr>'22-02-2016'!Títulos_a_imprimir</vt:lpstr>
      <vt:lpstr>'22-09-2016'!Títulos_a_imprimir</vt:lpstr>
      <vt:lpstr>'23-01-2017'!Títulos_a_imprimir</vt:lpstr>
      <vt:lpstr>'23-03-2016'!Títulos_a_imprimir</vt:lpstr>
      <vt:lpstr>'23-06-2016'!Títulos_a_imprimir</vt:lpstr>
      <vt:lpstr>'27-04-2016'!Títulos_a_imprimir</vt:lpstr>
      <vt:lpstr>'28-09-2016'!Títulos_a_imprimir</vt:lpstr>
      <vt:lpstr>'31-01-2017'!Títulos_a_imprimir</vt:lpstr>
      <vt:lpstr>'31-08-2016'!Títulos_a_imprimir</vt:lpstr>
      <vt:lpstr>'6-09-2016'!Títulos_a_imprimir</vt:lpstr>
      <vt:lpstr>'9-03-2016'!Títulos_a_imprimir</vt:lpstr>
      <vt:lpstr>'existencia al 06-04-2016'!Títulos_a_imprimir</vt:lpstr>
      <vt:lpstr>hoja!Títulos_a_imprimir</vt:lpstr>
      <vt:lpstr>Hoja7!Títulos_a_imprimir</vt:lpstr>
      <vt:lpstr>Hoja8!Títulos_a_imprimir</vt:lpstr>
      <vt:lpstr>'miercoles 03-08-2016'!Títulos_a_imprimir</vt:lpstr>
      <vt:lpstr>'MIERCOLES 27-07-2016'!Títulos_a_imprimir</vt:lpstr>
      <vt:lpstr>'UTILES ESCOLARES'!Títulos_a_imprimir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Natividad del Jesus Concepcion Perez</dc:creator>
  <cp:lastModifiedBy>Massiel Elizabeth Segura Montilla</cp:lastModifiedBy>
  <cp:lastPrinted>2017-08-28T14:19:38Z</cp:lastPrinted>
  <dcterms:created xsi:type="dcterms:W3CDTF">2016-02-01T13:25:44Z</dcterms:created>
  <dcterms:modified xsi:type="dcterms:W3CDTF">2017-09-19T12:46:11Z</dcterms:modified>
</cp:coreProperties>
</file>