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ssiel.segura\Desktop\Servicios Generales\Manoguayabo\"/>
    </mc:Choice>
  </mc:AlternateContent>
  <bookViews>
    <workbookView xWindow="0" yWindow="0" windowWidth="25170" windowHeight="11910"/>
  </bookViews>
  <sheets>
    <sheet name="INVENTARIO SEMANAL " sheetId="1" r:id="rId1"/>
  </sheets>
  <definedNames>
    <definedName name="_xlnm.Print_Area" localSheetId="0">'INVENTARIO SEMANAL '!$A$1:$G$26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7" i="1" l="1"/>
  <c r="F25" i="1" l="1"/>
  <c r="G25" i="1" s="1"/>
  <c r="F24" i="1" l="1"/>
  <c r="G24" i="1" s="1"/>
  <c r="F26" i="1" l="1"/>
  <c r="G26" i="1" s="1"/>
  <c r="F23" i="1"/>
  <c r="G23" i="1" s="1"/>
  <c r="F18" i="1" l="1"/>
  <c r="G18" i="1" s="1"/>
  <c r="F20" i="1" l="1"/>
  <c r="G20" i="1" s="1"/>
  <c r="F19" i="1"/>
  <c r="G19" i="1" s="1"/>
  <c r="F22" i="1" l="1"/>
  <c r="G22" i="1" s="1"/>
  <c r="F21" i="1"/>
  <c r="G21" i="1" s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F10" i="1"/>
  <c r="G10" i="1" s="1"/>
  <c r="F9" i="1"/>
  <c r="G9" i="1" s="1"/>
  <c r="F6" i="1"/>
  <c r="G6" i="1" s="1"/>
  <c r="F5" i="1"/>
  <c r="G5" i="1" s="1"/>
</calcChain>
</file>

<file path=xl/sharedStrings.xml><?xml version="1.0" encoding="utf-8"?>
<sst xmlns="http://schemas.openxmlformats.org/spreadsheetml/2006/main" count="57" uniqueCount="57">
  <si>
    <t>NO.</t>
  </si>
  <si>
    <t>DETALLE</t>
  </si>
  <si>
    <t>CANTIDAD</t>
  </si>
  <si>
    <t>PRECIO POR UNIDAD  SIN ITBIS</t>
  </si>
  <si>
    <t>VALOR UNITARIO</t>
  </si>
  <si>
    <t>VALOR TOTAL</t>
  </si>
  <si>
    <t>01</t>
  </si>
  <si>
    <t>SILLAS DE INICIAL</t>
  </si>
  <si>
    <t>02</t>
  </si>
  <si>
    <t>SILLAS DE IRO. A 2DO.</t>
  </si>
  <si>
    <t>03</t>
  </si>
  <si>
    <t>SILLAS COMPUMAESTRO</t>
  </si>
  <si>
    <t>04</t>
  </si>
  <si>
    <t>05</t>
  </si>
  <si>
    <t>MESAS DE 1RO A 2DO</t>
  </si>
  <si>
    <t>06</t>
  </si>
  <si>
    <t>MESAS COMPUMAESTRO</t>
  </si>
  <si>
    <t>07</t>
  </si>
  <si>
    <t>08</t>
  </si>
  <si>
    <t>FIGURAS GEOMETRICAS</t>
  </si>
  <si>
    <t>09</t>
  </si>
  <si>
    <t>OSITOS DE COLORES</t>
  </si>
  <si>
    <t>10</t>
  </si>
  <si>
    <t xml:space="preserve">SET DE CONSTRUCTOR </t>
  </si>
  <si>
    <t>11</t>
  </si>
  <si>
    <t>14</t>
  </si>
  <si>
    <t>15</t>
  </si>
  <si>
    <t>16</t>
  </si>
  <si>
    <t>17</t>
  </si>
  <si>
    <t>18</t>
  </si>
  <si>
    <t>CAJA</t>
  </si>
  <si>
    <t>CONTENIDO EN UNIDADES</t>
  </si>
  <si>
    <t>19</t>
  </si>
  <si>
    <t>20</t>
  </si>
  <si>
    <t>ARMARIOS DE OFICINAS</t>
  </si>
  <si>
    <t>PUPITRES TALLA III (azul)</t>
  </si>
  <si>
    <t>ARMARIOS SALON DE CLASES</t>
  </si>
  <si>
    <t>CAJAS DE KIT DE ( LOTE 18 )</t>
  </si>
  <si>
    <t>12</t>
  </si>
  <si>
    <t>13</t>
  </si>
  <si>
    <t xml:space="preserve">ARCHIVOS DE 5 GABETAS </t>
  </si>
  <si>
    <t xml:space="preserve">ARCHIVOS DE 4 GAVETAS </t>
  </si>
  <si>
    <t>.</t>
  </si>
  <si>
    <t xml:space="preserve">BUTACAS INTEC III </t>
  </si>
  <si>
    <t xml:space="preserve">ARMARIOS GRANDES </t>
  </si>
  <si>
    <t>21</t>
  </si>
  <si>
    <t>22</t>
  </si>
  <si>
    <t xml:space="preserve">MESAS REDONDA PARA PRESCOLAR </t>
  </si>
  <si>
    <t xml:space="preserve">MESAS CUADRADAS PARA PRESCOLAR </t>
  </si>
  <si>
    <t>CAJA DE KITDE (LOTE  16)</t>
  </si>
  <si>
    <t xml:space="preserve">40 CAJAS </t>
  </si>
  <si>
    <t xml:space="preserve">75 CAJAS </t>
  </si>
  <si>
    <t xml:space="preserve">TOTAL </t>
  </si>
  <si>
    <t xml:space="preserve">ESTANTE DE INICIAL  TIPO I </t>
  </si>
  <si>
    <t xml:space="preserve">SILLAS  DE 6TO A 8VO </t>
  </si>
  <si>
    <t xml:space="preserve">DEPARTAMENTO DE ALMACÉN Y SUMINISTRO </t>
  </si>
  <si>
    <t xml:space="preserve">ALMACÉN DE MANOGUAYABO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</si>
</sst>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[$RD$-1C0A]* #,##0.00_);_([$RD$-1C0A]* \(#,##0.00\);_([$RD$-1C0A]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49" fontId="1" fillId="0" borderId="1" xfId="0" applyNumberFormat="1" applyFont="1" applyBorder="1"/>
    <xf numFmtId="0" fontId="0" fillId="0" borderId="1" xfId="0" applyBorder="1"/>
    <xf numFmtId="3" fontId="0" fillId="0" borderId="1" xfId="0" applyNumberFormat="1" applyFon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/>
    <xf numFmtId="0" fontId="0" fillId="0" borderId="1" xfId="0" applyBorder="1" applyAlignment="1"/>
    <xf numFmtId="3" fontId="0" fillId="0" borderId="1" xfId="0" applyNumberFormat="1" applyFont="1" applyBorder="1" applyAlignment="1">
      <alignment wrapText="1"/>
    </xf>
    <xf numFmtId="0" fontId="0" fillId="0" borderId="1" xfId="0" applyNumberFormat="1" applyFont="1" applyBorder="1" applyAlignment="1">
      <alignment horizontal="center"/>
    </xf>
    <xf numFmtId="49" fontId="2" fillId="2" borderId="1" xfId="0" applyNumberFormat="1" applyFont="1" applyFill="1" applyBorder="1"/>
    <xf numFmtId="164" fontId="2" fillId="2" borderId="1" xfId="0" applyNumberFormat="1" applyFont="1" applyFill="1" applyBorder="1"/>
    <xf numFmtId="0" fontId="1" fillId="0" borderId="1" xfId="0" applyNumberFormat="1" applyFont="1" applyBorder="1" applyAlignment="1">
      <alignment horizontal="center"/>
    </xf>
    <xf numFmtId="0" fontId="0" fillId="3" borderId="1" xfId="0" applyFill="1" applyBorder="1"/>
    <xf numFmtId="3" fontId="0" fillId="3" borderId="1" xfId="0" applyNumberFormat="1" applyFont="1" applyFill="1" applyBorder="1" applyAlignment="1">
      <alignment horizontal="center"/>
    </xf>
    <xf numFmtId="4" fontId="0" fillId="3" borderId="1" xfId="0" applyNumberFormat="1" applyFill="1" applyBorder="1" applyAlignment="1">
      <alignment horizontal="center"/>
    </xf>
    <xf numFmtId="3" fontId="0" fillId="0" borderId="2" xfId="0" applyNumberFormat="1" applyFont="1" applyBorder="1" applyAlignment="1">
      <alignment wrapText="1"/>
    </xf>
    <xf numFmtId="3" fontId="0" fillId="0" borderId="2" xfId="0" applyNumberFormat="1" applyFon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/>
    <xf numFmtId="49" fontId="1" fillId="0" borderId="3" xfId="0" applyNumberFormat="1" applyFont="1" applyBorder="1" applyAlignment="1">
      <alignment horizontal="center"/>
    </xf>
    <xf numFmtId="4" fontId="1" fillId="0" borderId="3" xfId="0" applyNumberFormat="1" applyFont="1" applyBorder="1"/>
    <xf numFmtId="3" fontId="1" fillId="0" borderId="3" xfId="0" applyNumberFormat="1" applyFont="1" applyBorder="1"/>
    <xf numFmtId="49" fontId="2" fillId="4" borderId="1" xfId="0" applyNumberFormat="1" applyFont="1" applyFill="1" applyBorder="1" applyAlignment="1">
      <alignment horizontal="center" vertical="center"/>
    </xf>
    <xf numFmtId="4" fontId="2" fillId="4" borderId="1" xfId="0" applyNumberFormat="1" applyFont="1" applyFill="1" applyBorder="1" applyAlignment="1">
      <alignment horizontal="center" vertical="center" wrapText="1"/>
    </xf>
    <xf numFmtId="3" fontId="2" fillId="4" borderId="1" xfId="0" applyNumberFormat="1" applyFont="1" applyFill="1" applyBorder="1" applyAlignment="1">
      <alignment horizontal="center" vertical="center" wrapText="1"/>
    </xf>
    <xf numFmtId="49" fontId="2" fillId="4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514350</xdr:colOff>
      <xdr:row>0</xdr:row>
      <xdr:rowOff>95250</xdr:rowOff>
    </xdr:from>
    <xdr:to>
      <xdr:col>4</xdr:col>
      <xdr:colOff>441832</xdr:colOff>
      <xdr:row>0</xdr:row>
      <xdr:rowOff>962025</xdr:rowOff>
    </xdr:to>
    <xdr:pic>
      <xdr:nvPicPr>
        <xdr:cNvPr id="3" name="Imagen 2" descr="Imagen relacionada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00" t="24750" r="751" b="22500"/>
        <a:stretch/>
      </xdr:blipFill>
      <xdr:spPr bwMode="auto">
        <a:xfrm>
          <a:off x="3371850" y="95250"/>
          <a:ext cx="1927732" cy="866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27"/>
  <sheetViews>
    <sheetView tabSelected="1" zoomScaleNormal="100" zoomScalePageLayoutView="70" workbookViewId="0">
      <selection activeCell="G28" sqref="G28"/>
    </sheetView>
  </sheetViews>
  <sheetFormatPr baseColWidth="10" defaultRowHeight="15" x14ac:dyDescent="0.25"/>
  <cols>
    <col min="1" max="1" width="6.28515625" customWidth="1"/>
    <col min="2" max="2" width="36.5703125" customWidth="1"/>
    <col min="3" max="3" width="12.28515625" customWidth="1"/>
    <col min="4" max="4" width="17.7109375" customWidth="1"/>
    <col min="5" max="5" width="15" customWidth="1"/>
    <col min="6" max="6" width="17.7109375" customWidth="1"/>
    <col min="7" max="7" width="21.85546875" customWidth="1"/>
  </cols>
  <sheetData>
    <row r="1" spans="1:7" ht="79.5" customHeight="1" x14ac:dyDescent="0.3">
      <c r="A1" s="29" t="s">
        <v>42</v>
      </c>
      <c r="B1" s="29"/>
      <c r="C1" s="29"/>
      <c r="D1" s="29"/>
      <c r="E1" s="29"/>
      <c r="F1" s="29"/>
      <c r="G1" s="29"/>
    </row>
    <row r="2" spans="1:7" ht="16.5" x14ac:dyDescent="0.3">
      <c r="A2" s="30" t="s">
        <v>55</v>
      </c>
      <c r="B2" s="30"/>
      <c r="C2" s="30"/>
      <c r="D2" s="30"/>
      <c r="E2" s="30"/>
      <c r="F2" s="30"/>
      <c r="G2" s="30"/>
    </row>
    <row r="3" spans="1:7" ht="16.5" x14ac:dyDescent="0.3">
      <c r="A3" s="29" t="s">
        <v>56</v>
      </c>
      <c r="B3" s="29"/>
      <c r="C3" s="29"/>
      <c r="D3" s="29"/>
      <c r="E3" s="29"/>
      <c r="F3" s="29"/>
      <c r="G3" s="29"/>
    </row>
    <row r="4" spans="1:7" ht="36" customHeight="1" x14ac:dyDescent="0.25">
      <c r="A4" s="25" t="s">
        <v>0</v>
      </c>
      <c r="B4" s="25" t="s">
        <v>1</v>
      </c>
      <c r="C4" s="25" t="s">
        <v>2</v>
      </c>
      <c r="D4" s="26" t="s">
        <v>3</v>
      </c>
      <c r="E4" s="27" t="s">
        <v>31</v>
      </c>
      <c r="F4" s="28" t="s">
        <v>4</v>
      </c>
      <c r="G4" s="25" t="s">
        <v>5</v>
      </c>
    </row>
    <row r="5" spans="1:7" ht="16.5" x14ac:dyDescent="0.3">
      <c r="A5" s="1" t="s">
        <v>6</v>
      </c>
      <c r="B5" s="2" t="s">
        <v>7</v>
      </c>
      <c r="C5" s="3">
        <v>25820</v>
      </c>
      <c r="D5" s="4">
        <v>683</v>
      </c>
      <c r="E5" s="5">
        <v>25820</v>
      </c>
      <c r="F5" s="6">
        <f>D5*0.18+D5</f>
        <v>805.94</v>
      </c>
      <c r="G5" s="6">
        <f>C5*F5</f>
        <v>20809370.800000001</v>
      </c>
    </row>
    <row r="6" spans="1:7" ht="16.5" x14ac:dyDescent="0.3">
      <c r="A6" s="1" t="s">
        <v>8</v>
      </c>
      <c r="B6" s="2" t="s">
        <v>9</v>
      </c>
      <c r="C6" s="3">
        <v>0</v>
      </c>
      <c r="D6" s="4">
        <v>775</v>
      </c>
      <c r="E6" s="5">
        <v>0</v>
      </c>
      <c r="F6" s="6">
        <f>D6*0.18+D6</f>
        <v>914.5</v>
      </c>
      <c r="G6" s="6">
        <f>C6*F6</f>
        <v>0</v>
      </c>
    </row>
    <row r="7" spans="1:7" ht="16.5" x14ac:dyDescent="0.3">
      <c r="A7" s="1" t="s">
        <v>10</v>
      </c>
      <c r="B7" s="2" t="s">
        <v>44</v>
      </c>
      <c r="C7" s="3">
        <v>0</v>
      </c>
      <c r="D7" s="4">
        <v>9369</v>
      </c>
      <c r="E7" s="5">
        <v>0</v>
      </c>
      <c r="F7" s="6">
        <v>9369</v>
      </c>
      <c r="G7" s="6">
        <v>9369</v>
      </c>
    </row>
    <row r="8" spans="1:7" ht="16.5" x14ac:dyDescent="0.3">
      <c r="A8" s="1" t="s">
        <v>12</v>
      </c>
      <c r="B8" s="2" t="s">
        <v>43</v>
      </c>
      <c r="C8" s="3">
        <v>271</v>
      </c>
      <c r="D8" s="4">
        <v>2371</v>
      </c>
      <c r="E8" s="5">
        <v>271</v>
      </c>
      <c r="F8" s="6">
        <v>2371</v>
      </c>
      <c r="G8" s="6">
        <v>2371</v>
      </c>
    </row>
    <row r="9" spans="1:7" ht="16.5" x14ac:dyDescent="0.3">
      <c r="A9" s="1" t="s">
        <v>13</v>
      </c>
      <c r="B9" s="2" t="s">
        <v>11</v>
      </c>
      <c r="C9" s="3">
        <v>507</v>
      </c>
      <c r="D9" s="4">
        <v>1008</v>
      </c>
      <c r="E9" s="5">
        <v>507</v>
      </c>
      <c r="F9" s="6">
        <f t="shared" ref="F9:F26" si="0">D9*0.18+D9</f>
        <v>1189.44</v>
      </c>
      <c r="G9" s="6">
        <f t="shared" ref="G9:G26" si="1">C9*F9</f>
        <v>603046.08000000007</v>
      </c>
    </row>
    <row r="10" spans="1:7" ht="16.5" x14ac:dyDescent="0.3">
      <c r="A10" s="1" t="s">
        <v>15</v>
      </c>
      <c r="B10" s="2" t="s">
        <v>35</v>
      </c>
      <c r="C10" s="3">
        <v>66</v>
      </c>
      <c r="D10" s="4">
        <v>2750</v>
      </c>
      <c r="E10" s="5">
        <v>66</v>
      </c>
      <c r="F10" s="6">
        <f t="shared" si="0"/>
        <v>3245</v>
      </c>
      <c r="G10" s="6">
        <f t="shared" si="1"/>
        <v>214170</v>
      </c>
    </row>
    <row r="11" spans="1:7" ht="16.5" x14ac:dyDescent="0.3">
      <c r="A11" s="1" t="s">
        <v>17</v>
      </c>
      <c r="B11" s="2" t="s">
        <v>14</v>
      </c>
      <c r="C11" s="3">
        <v>6997</v>
      </c>
      <c r="D11" s="4">
        <v>1867</v>
      </c>
      <c r="E11" s="5">
        <v>6997</v>
      </c>
      <c r="F11" s="6">
        <f t="shared" si="0"/>
        <v>2203.06</v>
      </c>
      <c r="G11" s="6">
        <f t="shared" si="1"/>
        <v>15414810.82</v>
      </c>
    </row>
    <row r="12" spans="1:7" ht="16.5" x14ac:dyDescent="0.3">
      <c r="A12" s="1" t="s">
        <v>18</v>
      </c>
      <c r="B12" s="2" t="s">
        <v>16</v>
      </c>
      <c r="C12" s="3">
        <v>936</v>
      </c>
      <c r="D12" s="4">
        <v>1150</v>
      </c>
      <c r="E12" s="5">
        <v>936</v>
      </c>
      <c r="F12" s="6">
        <f t="shared" si="0"/>
        <v>1357</v>
      </c>
      <c r="G12" s="6">
        <f t="shared" si="1"/>
        <v>1270152</v>
      </c>
    </row>
    <row r="13" spans="1:7" ht="16.5" x14ac:dyDescent="0.3">
      <c r="A13" s="1" t="s">
        <v>20</v>
      </c>
      <c r="B13" s="2" t="s">
        <v>41</v>
      </c>
      <c r="C13" s="3">
        <v>405</v>
      </c>
      <c r="D13" s="4">
        <v>2107.4666666666699</v>
      </c>
      <c r="E13" s="5">
        <v>405</v>
      </c>
      <c r="F13" s="6">
        <f>D13*0.18+D13</f>
        <v>2486.8106666666704</v>
      </c>
      <c r="G13" s="6">
        <f t="shared" si="1"/>
        <v>1007158.3200000015</v>
      </c>
    </row>
    <row r="14" spans="1:7" ht="16.5" x14ac:dyDescent="0.3">
      <c r="A14" s="1" t="s">
        <v>22</v>
      </c>
      <c r="B14" s="2" t="s">
        <v>19</v>
      </c>
      <c r="C14" s="3">
        <v>2790</v>
      </c>
      <c r="D14" s="4">
        <v>2317.5523809523802</v>
      </c>
      <c r="E14" s="5">
        <v>2790</v>
      </c>
      <c r="F14" s="6">
        <f>D14*0.18+D14</f>
        <v>2734.7118095238084</v>
      </c>
      <c r="G14" s="6">
        <f t="shared" si="1"/>
        <v>7629845.9485714249</v>
      </c>
    </row>
    <row r="15" spans="1:7" ht="16.5" x14ac:dyDescent="0.3">
      <c r="A15" s="1" t="s">
        <v>24</v>
      </c>
      <c r="B15" s="2" t="s">
        <v>21</v>
      </c>
      <c r="C15" s="3">
        <v>2790</v>
      </c>
      <c r="D15" s="4">
        <v>2527.63809523809</v>
      </c>
      <c r="E15" s="5">
        <v>2790</v>
      </c>
      <c r="F15" s="6">
        <f>D15*0.18+D15</f>
        <v>2982.6129523809464</v>
      </c>
      <c r="G15" s="6">
        <f t="shared" si="1"/>
        <v>8321490.1371428408</v>
      </c>
    </row>
    <row r="16" spans="1:7" ht="16.5" x14ac:dyDescent="0.3">
      <c r="A16" s="1" t="s">
        <v>38</v>
      </c>
      <c r="B16" s="2" t="s">
        <v>23</v>
      </c>
      <c r="C16" s="3">
        <v>2790</v>
      </c>
      <c r="D16" s="4">
        <v>2737.7238095238099</v>
      </c>
      <c r="E16" s="5">
        <v>2790</v>
      </c>
      <c r="F16" s="6">
        <f t="shared" si="0"/>
        <v>3230.5140952380957</v>
      </c>
      <c r="G16" s="6">
        <f t="shared" si="1"/>
        <v>9013134.3257142864</v>
      </c>
    </row>
    <row r="17" spans="1:7" ht="16.5" x14ac:dyDescent="0.3">
      <c r="A17" s="1" t="s">
        <v>39</v>
      </c>
      <c r="B17" s="2" t="s">
        <v>37</v>
      </c>
      <c r="C17" s="3">
        <v>75</v>
      </c>
      <c r="D17" s="4">
        <v>2947.8095238095202</v>
      </c>
      <c r="E17" s="5" t="s">
        <v>51</v>
      </c>
      <c r="F17" s="6">
        <f t="shared" si="0"/>
        <v>3478.4152380952337</v>
      </c>
      <c r="G17" s="6">
        <f t="shared" si="1"/>
        <v>260881.14285714252</v>
      </c>
    </row>
    <row r="18" spans="1:7" ht="16.5" x14ac:dyDescent="0.3">
      <c r="A18" s="1" t="s">
        <v>25</v>
      </c>
      <c r="B18" s="2" t="s">
        <v>49</v>
      </c>
      <c r="C18" s="3">
        <v>40</v>
      </c>
      <c r="D18" s="4">
        <v>2947</v>
      </c>
      <c r="E18" s="5" t="s">
        <v>50</v>
      </c>
      <c r="F18" s="6">
        <f t="shared" si="0"/>
        <v>3477.46</v>
      </c>
      <c r="G18" s="6">
        <f t="shared" si="1"/>
        <v>139098.4</v>
      </c>
    </row>
    <row r="19" spans="1:7" ht="16.5" x14ac:dyDescent="0.3">
      <c r="A19" s="1" t="s">
        <v>26</v>
      </c>
      <c r="B19" s="14" t="s">
        <v>36</v>
      </c>
      <c r="C19" s="15">
        <v>3</v>
      </c>
      <c r="D19" s="16">
        <v>9639</v>
      </c>
      <c r="E19" s="5">
        <v>3</v>
      </c>
      <c r="F19" s="6">
        <f t="shared" si="0"/>
        <v>11374.02</v>
      </c>
      <c r="G19" s="6">
        <f t="shared" si="1"/>
        <v>34122.06</v>
      </c>
    </row>
    <row r="20" spans="1:7" ht="16.5" x14ac:dyDescent="0.3">
      <c r="A20" s="1" t="s">
        <v>27</v>
      </c>
      <c r="B20" s="2" t="s">
        <v>34</v>
      </c>
      <c r="C20" s="3">
        <v>288</v>
      </c>
      <c r="D20" s="4">
        <v>8169</v>
      </c>
      <c r="E20" s="5">
        <v>288</v>
      </c>
      <c r="F20" s="6">
        <f t="shared" si="0"/>
        <v>9639.42</v>
      </c>
      <c r="G20" s="6">
        <f t="shared" si="1"/>
        <v>2776152.96</v>
      </c>
    </row>
    <row r="21" spans="1:7" ht="16.5" x14ac:dyDescent="0.3">
      <c r="A21" s="1" t="s">
        <v>28</v>
      </c>
      <c r="B21" s="2" t="s">
        <v>30</v>
      </c>
      <c r="C21" s="3">
        <v>1395</v>
      </c>
      <c r="D21" s="4">
        <v>4418.4095238095197</v>
      </c>
      <c r="E21" s="5">
        <v>1395</v>
      </c>
      <c r="F21" s="6">
        <f t="shared" si="0"/>
        <v>5213.7232380952337</v>
      </c>
      <c r="G21" s="6">
        <f t="shared" si="1"/>
        <v>7273143.9171428513</v>
      </c>
    </row>
    <row r="22" spans="1:7" ht="16.5" x14ac:dyDescent="0.3">
      <c r="A22" s="1" t="s">
        <v>29</v>
      </c>
      <c r="B22" s="2" t="s">
        <v>40</v>
      </c>
      <c r="C22" s="3">
        <v>63</v>
      </c>
      <c r="D22" s="4">
        <v>7454</v>
      </c>
      <c r="E22" s="5">
        <v>63</v>
      </c>
      <c r="F22" s="6">
        <f t="shared" si="0"/>
        <v>8795.7199999999993</v>
      </c>
      <c r="G22" s="6">
        <f t="shared" si="1"/>
        <v>554130.36</v>
      </c>
    </row>
    <row r="23" spans="1:7" ht="16.5" x14ac:dyDescent="0.3">
      <c r="A23" s="1" t="s">
        <v>32</v>
      </c>
      <c r="B23" s="9" t="s">
        <v>47</v>
      </c>
      <c r="C23" s="10">
        <v>2291</v>
      </c>
      <c r="D23" s="5">
        <v>1335</v>
      </c>
      <c r="E23" s="13">
        <v>2291</v>
      </c>
      <c r="F23" s="7">
        <f t="shared" si="0"/>
        <v>1575.3</v>
      </c>
      <c r="G23" s="6">
        <f t="shared" si="1"/>
        <v>3609012.3</v>
      </c>
    </row>
    <row r="24" spans="1:7" ht="16.5" x14ac:dyDescent="0.3">
      <c r="A24" s="1" t="s">
        <v>33</v>
      </c>
      <c r="B24" s="9" t="s">
        <v>53</v>
      </c>
      <c r="C24" s="10">
        <v>305</v>
      </c>
      <c r="D24" s="5">
        <v>2873</v>
      </c>
      <c r="E24" s="13">
        <v>305</v>
      </c>
      <c r="F24" s="7">
        <f t="shared" si="0"/>
        <v>3390.14</v>
      </c>
      <c r="G24" s="8">
        <f t="shared" si="1"/>
        <v>1033992.7</v>
      </c>
    </row>
    <row r="25" spans="1:7" ht="16.5" x14ac:dyDescent="0.3">
      <c r="A25" s="1" t="s">
        <v>45</v>
      </c>
      <c r="B25" s="9" t="s">
        <v>54</v>
      </c>
      <c r="C25" s="10">
        <v>2240</v>
      </c>
      <c r="D25" s="5">
        <v>1109</v>
      </c>
      <c r="E25" s="13">
        <v>2240</v>
      </c>
      <c r="F25" s="7">
        <f t="shared" si="0"/>
        <v>1308.6199999999999</v>
      </c>
      <c r="G25" s="8">
        <f t="shared" si="1"/>
        <v>2931308.8</v>
      </c>
    </row>
    <row r="26" spans="1:7" ht="16.5" customHeight="1" x14ac:dyDescent="0.3">
      <c r="A26" s="1" t="s">
        <v>46</v>
      </c>
      <c r="B26" s="17" t="s">
        <v>48</v>
      </c>
      <c r="C26" s="18">
        <v>1080</v>
      </c>
      <c r="D26" s="19">
        <v>1379</v>
      </c>
      <c r="E26" s="20">
        <v>1080</v>
      </c>
      <c r="F26" s="7">
        <f t="shared" si="0"/>
        <v>1627.22</v>
      </c>
      <c r="G26" s="8">
        <f t="shared" si="1"/>
        <v>1757397.6</v>
      </c>
    </row>
    <row r="27" spans="1:7" ht="16.5" x14ac:dyDescent="0.3">
      <c r="A27" s="21"/>
      <c r="B27" s="21"/>
      <c r="C27" s="22"/>
      <c r="D27" s="23"/>
      <c r="E27" s="24"/>
      <c r="F27" s="11" t="s">
        <v>52</v>
      </c>
      <c r="G27" s="12">
        <f>SUM(G5:G26)</f>
        <v>84664158.671428531</v>
      </c>
    </row>
  </sheetData>
  <mergeCells count="3">
    <mergeCell ref="A1:G1"/>
    <mergeCell ref="A3:G3"/>
    <mergeCell ref="A2:G2"/>
  </mergeCells>
  <pageMargins left="0.7" right="0.7" top="0.75" bottom="0.75" header="0.3" footer="0.3"/>
  <pageSetup scale="9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INVENTARIO SEMANAL </vt:lpstr>
      <vt:lpstr>'INVENTARIO SEMANAL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Willian Ney Grullon Feliz</dc:creator>
  <cp:lastModifiedBy>Massiel Elizabeth Segura Montilla</cp:lastModifiedBy>
  <cp:lastPrinted>2017-07-04T19:18:04Z</cp:lastPrinted>
  <dcterms:created xsi:type="dcterms:W3CDTF">2016-05-30T16:56:58Z</dcterms:created>
  <dcterms:modified xsi:type="dcterms:W3CDTF">2017-10-12T20:10:02Z</dcterms:modified>
</cp:coreProperties>
</file>