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210-016550-0\"/>
    </mc:Choice>
  </mc:AlternateContent>
  <bookViews>
    <workbookView xWindow="0" yWindow="0" windowWidth="20490" windowHeight="7320"/>
  </bookViews>
  <sheets>
    <sheet name="MINERD ANT AVANCE EX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alcChain>
</file>

<file path=xl/sharedStrings.xml><?xml version="1.0" encoding="utf-8"?>
<sst xmlns="http://schemas.openxmlformats.org/spreadsheetml/2006/main" count="55" uniqueCount="50">
  <si>
    <t>Balance Inicial:766,652.82</t>
  </si>
  <si>
    <t>Fecha</t>
  </si>
  <si>
    <t>No. Ck/Transf</t>
  </si>
  <si>
    <t>Descripción</t>
  </si>
  <si>
    <t>Crédito</t>
  </si>
  <si>
    <t>Balance</t>
  </si>
  <si>
    <t>CHEQUE #891</t>
  </si>
  <si>
    <t>CHEQUE CANCELADO</t>
  </si>
  <si>
    <t>TRANSFERENCIA RECIBIDA</t>
  </si>
  <si>
    <t>LIB. 24839 FONDO AVANCE POR EXCEPCION MINERD (5500)</t>
  </si>
  <si>
    <t>CHEQUE #969</t>
  </si>
  <si>
    <t>PAGO DE COMBUSTIBLE Y PEAJE PARA VISITAS Y LEVANTAMIENTOS A REGIONALES PARA LA INCLUSION DE NIÑOS, NIÑAS Y PERSONAL DOCENTE CON NECESIDADES ESPECIALES EN LOS CENTROS EDUCATIVOS, SEGUN OFICIO #191/2017 Y ANEXOS.</t>
  </si>
  <si>
    <t>CHEQUE #970</t>
  </si>
  <si>
    <t>REPOSICION FONDO DE COMBUSTIBLE, ASIGNADO A LA DIRECCION GENERAL DE REHABILTACION DE EDIFICACIONES, SEGUN OFICIO #498/2017, RECIBOS 546 HASTA 691 ANEXOS.</t>
  </si>
  <si>
    <t>CHEQUE #971</t>
  </si>
  <si>
    <t>REPOSICION FONDO DE CAJA CHICA, ASIGNADO AL DESPACHO DE ESTE MINISTERIO DE EDUCACION, SEGUN OFICIO #848/2017, RECIBOS 6460 HASTA 6529 ANEXOS.</t>
  </si>
  <si>
    <t>CHEQUE #972</t>
  </si>
  <si>
    <t>REPOSICION FONDO DE ALIMENTOS, ASIGNADO AL DESPACHO DE ESTE MINISTERIO DE EDUCACION, SEGUN OFICIO #849/2017, RECIBOS 1132 HASTA 1182 ANEXOS.</t>
  </si>
  <si>
    <t>CHEQUE #973</t>
  </si>
  <si>
    <t>REPOSICION FONDO ESPECIAL, ASIGNADO A LA UNIDAD DE FISCALIZACION DEL PROGRAMA NACIONAL DE EDIFICACIONES. ESCOLARES, SEGUN OFICIO #2625/2017, RECIBOS 728 HASTA 771 ANEXOS.</t>
  </si>
  <si>
    <t>CHEQUE #974</t>
  </si>
  <si>
    <t>CREACION FONDO ESPECIAL PARA EL PROGRAMA REPUBLICA DIGITAL, SEGUN OFICIO #98/2017 ANEXO.</t>
  </si>
  <si>
    <t>CHEQUE #975</t>
  </si>
  <si>
    <t>APERTURA FONDO ESPECIAL PARA EL MANTENIMIENTO DE VEHICULOS, DE LA NUEVA FLOTILLA ADQUIRIDA POR ESTE MINERD. SEGUN OFICIO #1903/2017 Y ANEXOS.</t>
  </si>
  <si>
    <t>CHEQUE #976</t>
  </si>
  <si>
    <t>REPOSICION FONDO ROTATORIO, ASIGNADO AL DEPARTAMENTO DE TRANSPORTACION, SEGUN OFICIO #1760/2017, RECIBOS 280 AL 307 ANEXOS.</t>
  </si>
  <si>
    <t>CHEQUE #977</t>
  </si>
  <si>
    <t>REPOSICION FONDO DE CAJA CHICA, ASIGNADO A LA DIRECCION GENERAL DE MANTENIMIENTO E INFRAESTRUCTURA ESCOLAR ,  SEGUN OFICIO #1006/2017, RECIBOS 4056 HASTA 4101 ANEXOS.</t>
  </si>
  <si>
    <t>CHEQUE #978</t>
  </si>
  <si>
    <t>REPOSICION FONDO DE CAJA CHICA, ASIGNADO AL DEPARTAMENTO DE ALMECEN Y SUMINISTRO, SEGUN OFICIO #275/2017, RECIBOS 1245 HASTA 1284 ANEXOS.</t>
  </si>
  <si>
    <t>CHEQUE #979</t>
  </si>
  <si>
    <t>PAGO DE LA FACTURA NCF:11500000017 DE FECHA 27/10/2016, A LA TASA DE 47.8890,  POR SERVICIO DE REPARACION Y MANTENIMIENTO DEL JEEP LAND ROVER, DISCOVERY, COLOR GRIS, CHASIS SALLAAA148A483972, ASIGNADO AL DEPARTAMENTO DE TRANSPORTACIÓN, SEGÚN OFIC. DGA. No.210/2017</t>
  </si>
  <si>
    <t>CHEQUE #980</t>
  </si>
  <si>
    <t>PAGO COMBUSTIBLE Y PEAJE PARA PARTICIPAR EN LA ACTIVIDAD FORO REGIONALES SOBRE NIVELES DE APLICACION DEL PROGRAMA PADRES JUNTOS PODEMOS, LECCIONES APRENDIDAS Y LINEAS PARA AVANZAR, SEGUN OFICIO # 0352-2017.</t>
  </si>
  <si>
    <t>CHEQUE #981</t>
  </si>
  <si>
    <t>REPOSICION FONDO DE CAJA CHICA, ASIGNADO A LA OFICINA DE PLANIFICACION EDUCATIVA, SEGUN OFICIO #512/2017 Y RECIBOS 1136 HASTA 1163 ANEXOS.</t>
  </si>
  <si>
    <t>TRANSFERENCIA ORDENADA</t>
  </si>
  <si>
    <t>PAGO VIATICOS Y TRANSPORTE AL PERSONAL DE RECURSOS HUMANO, POR VIAJES REALIZADOS DURANTE LOS DIAS 28 DE AGOSTO AL 01 DE SEPTIEMBRE 2017 CON OBJETIVO DE REALIZAR INVESTIGACION ADMINISTRATIVA SOBRE SUSPENSIONES DE PERSONAL DOCENTE. SEGUN OFICIO #1116/2017 Y ANEXOS.</t>
  </si>
  <si>
    <t>CUENTA POR PAGAR SERVICIOS GENERALES</t>
  </si>
  <si>
    <t>PAGO DE VIATICOS A QUIENES PARTICIPARON EN EL TALLER DE CAPACITACION SOBRE GESTION DEL PERSONAL DE COORDINACION Y SECRETARIAL DE LOS CENTROS DEL NIVEL SECUNDARIO PARA PERSONAS JOVENES Y ADULTOS PREPARA, EN EL HOTEL JUAN DOLIO DE BOCA CHICA, DEL 31 DE AGOSTO AL 02 DE SEPTIEMBRE DEL 2017, SEGUN OFICIO # 350/2017.</t>
  </si>
  <si>
    <t>PAGO DE VIATICOS POR LA PARTICIPACION EN EL VIAJE DE SUPERVISION DE LOS CENTROS EDUCATIVOS A NIVEL PRIMARIO MERCEDES GUARINA GOMEZ (BASICA LOS COCOS DE JACAGUA) EN LOS COCOS DE JACAGUA; CENTRO EDUCATIVO DEL NIVEL SECUNDARIO RAFAEL PEREZ (BASICA CIENFUEGO10) EN LOS TOCONES; CENTRO EDUCATIVO DEL NIVEL PRIMARIO LIDIA A. LUCIANO LIZ EN BATEY UNO, INSTITUTO POLITECNICO INDUSTRIAL SANTIAGO (IPISA) EN SANTIAGO Y CENTRO EDUCATIVO DEL NIVEL PRIMARIO TOLENTINO DOMINGO SALAMANCA EN SALAMANCA EN SANTIAGO EL DIA 14 DE SEPTIEMBRE DEL 2017, SEGUN OFICIO # 352/2017.</t>
  </si>
  <si>
    <t>PAGO DE VIATICOS A LOS COLABORADORES QUE REALIZARON LA INSPECCION TECNICA DEL HOTEL BE LIVE EXPERIENCE HAMACA EN BOCA CHICA, QUE OFERTA LOS SERVICIOS PARA LA DIFERENTES ACTIVIDADES QUE SE DESARROLLAN EN EL MINISTERIO DE EDUCACION, SEGUN OFICI O# 4325/2017.</t>
  </si>
  <si>
    <t>PAGO DE VIATICO PARA CUBRIR GASTOS EN LABORES DE FISCALIZACION Y CONTROL DE LAS AUDITORIAS A REALIZARSE EN LAS REGIONALES DE SAN JUAN DE LA MAGUANA Y AZUA, SEGUN OFICIO # 388/2017 Y ANEXOS.</t>
  </si>
  <si>
    <t>COMISION MANEJO BANCARIO</t>
  </si>
  <si>
    <t>COMISION POR MANEJO CUENTA</t>
  </si>
  <si>
    <t>COMISION BANCARIA</t>
  </si>
  <si>
    <t>GARGOS POR SERVICIO GEN SIS</t>
  </si>
  <si>
    <t>Totales</t>
  </si>
  <si>
    <t xml:space="preserve"> </t>
  </si>
  <si>
    <t>Débito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</si>
</sst>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sz val="11"/>
      <color theme="1"/>
      <name val="Calibri"/>
      <family val="2"/>
      <scheme val="minor"/>
    </font>
    <font>
      <sz val="9"/>
      <color theme="1"/>
      <name val="Calibri"/>
      <family val="2"/>
      <scheme val="minor"/>
    </font>
    <font>
      <sz val="10"/>
      <color rgb="FF000000"/>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applyNumberFormat="0" applyBorder="0" applyProtection="0"/>
  </cellStyleXfs>
  <cellXfs count="6">
    <xf numFmtId="0" fontId="0" fillId="0" borderId="0" xfId="0"/>
    <xf numFmtId="0" fontId="0" fillId="0" borderId="0" xfId="0" applyFont="1" applyAlignment="1">
      <alignment horizontal="left"/>
    </xf>
    <xf numFmtId="0" fontId="0" fillId="0" borderId="0" xfId="0" applyBorder="1"/>
    <xf numFmtId="0" fontId="2" fillId="0" borderId="0" xfId="0" applyFont="1" applyBorder="1" applyAlignment="1">
      <alignment horizontal="center"/>
    </xf>
    <xf numFmtId="14" fontId="2" fillId="0" borderId="0" xfId="0" applyNumberFormat="1" applyFont="1" applyBorder="1" applyAlignment="1">
      <alignment horizontal="center" vertical="center"/>
    </xf>
    <xf numFmtId="14" fontId="2" fillId="0" borderId="0" xfId="2" applyNumberFormat="1" applyFont="1" applyBorder="1" applyAlignment="1">
      <alignment horizontal="center" vertical="center"/>
    </xf>
  </cellXfs>
  <cellStyles count="5">
    <cellStyle name="Millares 10" xfId="3"/>
    <cellStyle name="Millares 11 2" xfId="1"/>
    <cellStyle name="Normal" xfId="0" builtinId="0"/>
    <cellStyle name="Normal 10 2" xfId="2"/>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32"/>
  <sheetViews>
    <sheetView tabSelected="1" zoomScaleNormal="100" workbookViewId="0">
      <selection activeCell="G30" sqref="G30"/>
    </sheetView>
  </sheetViews>
  <sheetFormatPr baseColWidth="10" defaultColWidth="9.140625" defaultRowHeight="15" x14ac:dyDescent="0.25"/>
  <cols>
    <col min="1" max="1" width="1.42578125" customWidth="1"/>
    <col min="2" max="2" width="9.85546875" customWidth="1"/>
    <col min="3" max="3" width="26" bestFit="1" customWidth="1"/>
    <col min="4" max="4" width="34.42578125" customWidth="1"/>
    <col min="5" max="5" width="16.140625" customWidth="1"/>
    <col min="6" max="6" width="15.28515625" customWidth="1"/>
    <col min="7" max="7" width="14.7109375" customWidth="1"/>
  </cols>
  <sheetData>
    <row r="1" spans="2:7" ht="16.5" customHeight="1" x14ac:dyDescent="0.25">
      <c r="E1" t="s">
        <v>0</v>
      </c>
    </row>
    <row r="2" spans="2:7" x14ac:dyDescent="0.25">
      <c r="B2" s="2" t="s">
        <v>1</v>
      </c>
      <c r="C2" t="s">
        <v>2</v>
      </c>
      <c r="D2" t="s">
        <v>3</v>
      </c>
      <c r="E2" t="s">
        <v>49</v>
      </c>
      <c r="F2" t="s">
        <v>4</v>
      </c>
      <c r="G2" t="s">
        <v>5</v>
      </c>
    </row>
    <row r="3" spans="2:7" x14ac:dyDescent="0.25">
      <c r="B3" s="3"/>
      <c r="G3">
        <v>766652.82</v>
      </c>
    </row>
    <row r="4" spans="2:7" x14ac:dyDescent="0.25">
      <c r="B4" s="4">
        <v>43041</v>
      </c>
      <c r="C4" t="s">
        <v>6</v>
      </c>
      <c r="D4" t="s">
        <v>7</v>
      </c>
      <c r="E4">
        <v>10765.95</v>
      </c>
      <c r="G4">
        <f>+G3+E4-F4</f>
        <v>777418.7699999999</v>
      </c>
    </row>
    <row r="5" spans="2:7" x14ac:dyDescent="0.25">
      <c r="B5" s="4">
        <v>43059</v>
      </c>
      <c r="C5" t="s">
        <v>8</v>
      </c>
      <c r="D5" t="s">
        <v>9</v>
      </c>
      <c r="E5">
        <v>9536958.8699999992</v>
      </c>
      <c r="G5">
        <f t="shared" ref="G5:G26" si="0">+G4+E5-F5</f>
        <v>10314377.639999999</v>
      </c>
    </row>
    <row r="6" spans="2:7" x14ac:dyDescent="0.25">
      <c r="B6" s="4">
        <v>43053</v>
      </c>
      <c r="C6" t="s">
        <v>10</v>
      </c>
      <c r="D6" t="s">
        <v>11</v>
      </c>
      <c r="F6">
        <v>15120.53</v>
      </c>
      <c r="G6">
        <f t="shared" si="0"/>
        <v>10299257.109999999</v>
      </c>
    </row>
    <row r="7" spans="2:7" x14ac:dyDescent="0.25">
      <c r="B7" s="4">
        <v>43061</v>
      </c>
      <c r="C7" t="s">
        <v>12</v>
      </c>
      <c r="D7" t="s">
        <v>13</v>
      </c>
      <c r="F7">
        <v>324552.48</v>
      </c>
      <c r="G7">
        <f t="shared" si="0"/>
        <v>9974704.629999999</v>
      </c>
    </row>
    <row r="8" spans="2:7" x14ac:dyDescent="0.25">
      <c r="B8" s="4">
        <v>43062</v>
      </c>
      <c r="C8" t="s">
        <v>14</v>
      </c>
      <c r="D8" t="s">
        <v>15</v>
      </c>
      <c r="F8">
        <v>111495.05</v>
      </c>
      <c r="G8">
        <f t="shared" si="0"/>
        <v>9863209.5799999982</v>
      </c>
    </row>
    <row r="9" spans="2:7" x14ac:dyDescent="0.25">
      <c r="B9" s="4">
        <v>43062</v>
      </c>
      <c r="C9" t="s">
        <v>16</v>
      </c>
      <c r="D9" t="s">
        <v>17</v>
      </c>
      <c r="F9">
        <v>111267.05</v>
      </c>
      <c r="G9">
        <f t="shared" si="0"/>
        <v>9751942.5299999975</v>
      </c>
    </row>
    <row r="10" spans="2:7" x14ac:dyDescent="0.25">
      <c r="B10" s="4">
        <v>43062</v>
      </c>
      <c r="C10" t="s">
        <v>18</v>
      </c>
      <c r="D10" t="s">
        <v>19</v>
      </c>
      <c r="F10">
        <v>236025.35</v>
      </c>
      <c r="G10">
        <f t="shared" si="0"/>
        <v>9515917.1799999978</v>
      </c>
    </row>
    <row r="11" spans="2:7" x14ac:dyDescent="0.25">
      <c r="B11" s="4">
        <v>43066</v>
      </c>
      <c r="C11" t="s">
        <v>20</v>
      </c>
      <c r="D11" t="s">
        <v>21</v>
      </c>
      <c r="F11">
        <v>600000</v>
      </c>
      <c r="G11">
        <f t="shared" si="0"/>
        <v>8915917.1799999978</v>
      </c>
    </row>
    <row r="12" spans="2:7" x14ac:dyDescent="0.25">
      <c r="B12" s="4">
        <v>43066</v>
      </c>
      <c r="C12" t="s">
        <v>22</v>
      </c>
      <c r="D12" t="s">
        <v>23</v>
      </c>
      <c r="F12">
        <v>800000</v>
      </c>
      <c r="G12">
        <f t="shared" si="0"/>
        <v>8115917.1799999978</v>
      </c>
    </row>
    <row r="13" spans="2:7" x14ac:dyDescent="0.25">
      <c r="B13" s="4">
        <v>43066</v>
      </c>
      <c r="C13" t="s">
        <v>24</v>
      </c>
      <c r="D13" t="s">
        <v>25</v>
      </c>
      <c r="F13">
        <v>44700</v>
      </c>
      <c r="G13">
        <f t="shared" si="0"/>
        <v>8071217.1799999978</v>
      </c>
    </row>
    <row r="14" spans="2:7" x14ac:dyDescent="0.25">
      <c r="B14" s="4">
        <v>43066</v>
      </c>
      <c r="C14" t="s">
        <v>26</v>
      </c>
      <c r="D14" t="s">
        <v>27</v>
      </c>
      <c r="F14">
        <v>22694.84</v>
      </c>
      <c r="G14">
        <f t="shared" si="0"/>
        <v>8048522.339999998</v>
      </c>
    </row>
    <row r="15" spans="2:7" x14ac:dyDescent="0.25">
      <c r="B15" s="4">
        <v>43066</v>
      </c>
      <c r="C15" t="s">
        <v>28</v>
      </c>
      <c r="D15" t="s">
        <v>29</v>
      </c>
      <c r="F15">
        <v>29842.44</v>
      </c>
      <c r="G15">
        <f t="shared" si="0"/>
        <v>8018679.8999999976</v>
      </c>
    </row>
    <row r="16" spans="2:7" x14ac:dyDescent="0.25">
      <c r="B16" s="4">
        <v>43067</v>
      </c>
      <c r="C16" t="s">
        <v>30</v>
      </c>
      <c r="D16" t="s">
        <v>31</v>
      </c>
      <c r="F16">
        <v>432768.32</v>
      </c>
      <c r="G16">
        <f t="shared" si="0"/>
        <v>7585911.5799999973</v>
      </c>
    </row>
    <row r="17" spans="1:9" x14ac:dyDescent="0.25">
      <c r="B17" s="4">
        <v>43067</v>
      </c>
      <c r="C17" t="s">
        <v>32</v>
      </c>
      <c r="D17" t="s">
        <v>33</v>
      </c>
      <c r="F17">
        <v>31902.18</v>
      </c>
      <c r="G17">
        <f t="shared" si="0"/>
        <v>7554009.3999999976</v>
      </c>
    </row>
    <row r="18" spans="1:9" x14ac:dyDescent="0.25">
      <c r="B18" s="4">
        <v>43067</v>
      </c>
      <c r="C18" t="s">
        <v>34</v>
      </c>
      <c r="D18" t="s">
        <v>35</v>
      </c>
      <c r="F18">
        <v>24437.39</v>
      </c>
      <c r="G18">
        <f t="shared" si="0"/>
        <v>7529572.0099999979</v>
      </c>
    </row>
    <row r="19" spans="1:9" x14ac:dyDescent="0.25">
      <c r="B19" s="5">
        <v>43041</v>
      </c>
      <c r="C19" t="s">
        <v>36</v>
      </c>
      <c r="D19" t="s">
        <v>37</v>
      </c>
      <c r="F19">
        <v>290360</v>
      </c>
      <c r="G19">
        <f t="shared" si="0"/>
        <v>7239212.0099999979</v>
      </c>
    </row>
    <row r="20" spans="1:9" x14ac:dyDescent="0.25">
      <c r="B20" s="5">
        <v>43041</v>
      </c>
      <c r="C20" t="s">
        <v>36</v>
      </c>
      <c r="D20" t="s">
        <v>38</v>
      </c>
      <c r="F20">
        <v>120200</v>
      </c>
      <c r="G20">
        <f t="shared" si="0"/>
        <v>7119012.0099999979</v>
      </c>
    </row>
    <row r="21" spans="1:9" x14ac:dyDescent="0.25">
      <c r="B21" s="5">
        <v>43041</v>
      </c>
      <c r="C21" t="s">
        <v>36</v>
      </c>
      <c r="D21" t="s">
        <v>39</v>
      </c>
      <c r="F21">
        <v>32500</v>
      </c>
      <c r="G21">
        <f t="shared" si="0"/>
        <v>7086512.0099999979</v>
      </c>
    </row>
    <row r="22" spans="1:9" x14ac:dyDescent="0.25">
      <c r="B22" s="5">
        <v>43041</v>
      </c>
      <c r="C22" t="s">
        <v>36</v>
      </c>
      <c r="D22" t="s">
        <v>40</v>
      </c>
      <c r="F22">
        <v>7500</v>
      </c>
      <c r="G22">
        <f t="shared" si="0"/>
        <v>7079012.0099999979</v>
      </c>
    </row>
    <row r="23" spans="1:9" x14ac:dyDescent="0.25">
      <c r="B23" s="5">
        <v>43041</v>
      </c>
      <c r="C23" t="s">
        <v>36</v>
      </c>
      <c r="D23" t="s">
        <v>41</v>
      </c>
      <c r="F23">
        <v>3000</v>
      </c>
      <c r="G23">
        <f t="shared" si="0"/>
        <v>7076012.0099999979</v>
      </c>
    </row>
    <row r="24" spans="1:9" x14ac:dyDescent="0.25">
      <c r="B24" s="5">
        <v>43041</v>
      </c>
      <c r="C24" t="s">
        <v>36</v>
      </c>
      <c r="D24" t="s">
        <v>42</v>
      </c>
      <c r="F24">
        <v>482400</v>
      </c>
      <c r="G24">
        <f t="shared" si="0"/>
        <v>6593612.0099999979</v>
      </c>
    </row>
    <row r="25" spans="1:9" x14ac:dyDescent="0.25">
      <c r="B25" s="4">
        <v>43069</v>
      </c>
      <c r="C25" t="s">
        <v>43</v>
      </c>
      <c r="D25" t="s">
        <v>44</v>
      </c>
      <c r="F25">
        <v>2087.14</v>
      </c>
      <c r="G25">
        <f t="shared" si="0"/>
        <v>6591524.8699999982</v>
      </c>
    </row>
    <row r="26" spans="1:9" x14ac:dyDescent="0.25">
      <c r="B26" s="4">
        <v>43069</v>
      </c>
      <c r="C26" t="s">
        <v>45</v>
      </c>
      <c r="D26" t="s">
        <v>46</v>
      </c>
      <c r="F26">
        <v>525</v>
      </c>
      <c r="G26">
        <f t="shared" si="0"/>
        <v>6590999.8699999982</v>
      </c>
    </row>
    <row r="27" spans="1:9" x14ac:dyDescent="0.25">
      <c r="A27" t="s">
        <v>47</v>
      </c>
      <c r="G27">
        <f>+G26</f>
        <v>6590999.8699999982</v>
      </c>
    </row>
    <row r="29" spans="1:9" x14ac:dyDescent="0.25">
      <c r="I29" t="s">
        <v>48</v>
      </c>
    </row>
    <row r="32" spans="1:9" x14ac:dyDescent="0.25">
      <c r="B32" s="1"/>
    </row>
  </sheetData>
  <pageMargins left="0.73" right="0.7" top="0.59" bottom="0.75" header="0.3" footer="0.3"/>
  <pageSetup orientation="landscape" r:id="rId1"/>
  <headerFooter>
    <oddFooter>&amp;R&amp;"Arial,Regular"&amp;8Página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AVANCE EXC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2017-12-12T13:49:47Z</dcterms:created>
  <dcterms:modified xsi:type="dcterms:W3CDTF">2017-12-12T14:16:28Z</dcterms:modified>
</cp:coreProperties>
</file>