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391767-5\"/>
    </mc:Choice>
  </mc:AlternateContent>
  <bookViews>
    <workbookView xWindow="0" yWindow="0" windowWidth="20490" windowHeight="6420"/>
  </bookViews>
  <sheets>
    <sheet name="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19" i="1"/>
</calcChain>
</file>

<file path=xl/sharedStrings.xml><?xml version="1.0" encoding="utf-8"?>
<sst xmlns="http://schemas.openxmlformats.org/spreadsheetml/2006/main" count="97" uniqueCount="57">
  <si>
    <t>“Año del Fomento a las Exportaciones”</t>
  </si>
  <si>
    <t>Libro de Banco</t>
  </si>
  <si>
    <t>Del 01 al 28 de FEBRERO del año 2018</t>
  </si>
  <si>
    <t xml:space="preserve">VALOR EN RD$ </t>
  </si>
  <si>
    <t>Cuenta Bancaria No:010-391767-5</t>
  </si>
  <si>
    <t>Balance Inicial:3,551,451.77</t>
  </si>
  <si>
    <t>Fecha</t>
  </si>
  <si>
    <t>No. Ck/Transf</t>
  </si>
  <si>
    <t>Descripción</t>
  </si>
  <si>
    <t>Crédito</t>
  </si>
  <si>
    <t>Balance</t>
  </si>
  <si>
    <t xml:space="preserve">DEPOSITO EN BANCO </t>
  </si>
  <si>
    <t>Dep.Bco(S/G BANRESERVAS, D/F 06/02/18, REG. 03,ENC.SOC. NIVE</t>
  </si>
  <si>
    <t>Dep. Bco(S/G BANRESERVAS, D/F 06/02/18, REG. 03,T.ANAL.USO T</t>
  </si>
  <si>
    <t>Dep. Bco(S/G BANRESERVAS, D/F 02/02/18, GTOS. ALMUERZO</t>
  </si>
  <si>
    <t>Dep.Bco(S/G BANRESERVAS, D/F 13/02/18, VIATICOS TECN. REGS.</t>
  </si>
  <si>
    <t>Dep. Bco(SG BANRESERVAS, D/F 06/02/18(VISITA ASES.REGS Y DIS</t>
  </si>
  <si>
    <t>Dep. Bco(SG BANRESERVAS, D/F 06/02/18REG.03,ENC. EJE MINISTE</t>
  </si>
  <si>
    <t>Dep.Bco(S/G BANRESERVAS, D/F 06/02/18, REG. 03,ENC.FORM.JORN</t>
  </si>
  <si>
    <t>Dep. Bco(S/G BANRESERVAS, D/F 06/02/18, REG. 03,ENC.JORN.IND</t>
  </si>
  <si>
    <t>Dep. Bco(S/G BANRESERVAS, D/F 05/02/18,SOB.JORN.REG.01-03.,R</t>
  </si>
  <si>
    <t>Dep. Bco(S/G BANRESERVAS, RE.12,SOB.JORN.TECN.REGS.</t>
  </si>
  <si>
    <t>Dep. BcoS/G BANRESERVAS, D/F 22/02/18,SOB..NO SE CONS.T.COMB</t>
  </si>
  <si>
    <t>Dep. Bco(S/G BANRESERVAS, D/F 06/02/18, REG. 03(T.IND.VIOL.M</t>
  </si>
  <si>
    <t>Dep. Bco(COPIA DEP. S/G BANRESERVAS, D/F 07/02/18,PGO. VIATI</t>
  </si>
  <si>
    <t>Dep. Bco(S/G BANRESERVAS, D/F 09/02/18,GTOS. ALIM..SOB.TRANS</t>
  </si>
  <si>
    <t>Dep. Bco(S/G BANRESERVAS, D/F 06/02/18, REG. 03(SEM.PROC.PED</t>
  </si>
  <si>
    <t>Dep. Bco(S/G BANRESERVAS, D/F 06/02/18, REG. 03,T.SOC.ACCES.</t>
  </si>
  <si>
    <t>Dep. Bco(COPIA DEP.S/G BANRESERVAS, REC. NO EJECUTADOS TRANS</t>
  </si>
  <si>
    <t>Dep. Bco(S/G BANRESERVAS, RE.12,SOB.SOC.EQUIP.SEG.</t>
  </si>
  <si>
    <t>Dep. Bco(S/G BANRESERVAS, D/F 06/02/18, REG. 03,CAP.GEST.AMB</t>
  </si>
  <si>
    <t>Depositos(DEV. SALARIOS SIN PRESTACION DE SERVICIOS</t>
  </si>
  <si>
    <t>Dep.Bco(S/G BANRESERVAS, D/F 07/02/18,REG.14,ENC.SOC. PRE-PR</t>
  </si>
  <si>
    <t>Depositos(DEV.S/PREST.SEV.SRA.LIGIA M.CHAVEZ,YAFREISY QUEZAD</t>
  </si>
  <si>
    <t>Depositos(SUELDO SIN PRESTAR SERV. SRA. MARIA M.VENTURA</t>
  </si>
  <si>
    <t>Dep. Bco(S/G BANRESERVAS, RE.12,,DEV.DIF. TALLERES</t>
  </si>
  <si>
    <t>Dep.Bco(S/G BANRESERVAS, D/F 22/02/18, REG.08, SOB.TRANSF.FD</t>
  </si>
  <si>
    <t>DEPOSITO EN BANCO DE RESERVAS</t>
  </si>
  <si>
    <t>NOTA DE CREDITO</t>
  </si>
  <si>
    <t>Cancelado: PAG00246791, SE POSPUSO LA ACTIVIDAD</t>
  </si>
  <si>
    <t>CHEQUE #502059</t>
  </si>
  <si>
    <t>PAGO DE LA FACTURA NCF-11500001913, DE FECHA 10/11/2017, POR LA PARTICIPACION DE LA SRA. ANAIRAM GUILLEN ORTIZ, POR LA REALIZACION DEL PROGRAMA COMPLETO DE LA ESCUELA DE IDIOMAS, NIVELES BASICO Y AVANZADO, SEGUN OFICIO#78/2017.</t>
  </si>
  <si>
    <t>CHEQUE #502060</t>
  </si>
  <si>
    <t>PAGO *SUJETO A LIQUIDACION* LOS CUALES SERAN UTILIZADOS EN LA PREPARACION DE LOS CENTROS EDUCATIVOS SELECCIONADOS PARA REALIZAR LAS PRUEBAS "PISA 2018", PARA CUBRIR LOS GASTOS DE VIATICOS, COMBUSTIBLE, PEAJES, MATERIALES E IMPREVISTOS, GENERADOS EN LAS INSTALACIONES DE LOS LABORATORIOS TIC DE LOS CENTROS EDUCATIVOS, LOS CUALES SERAN UTILIZADOS COMO HERRAMIENTA PRINCIPAL DE LOS ESTUDIANTES PARA LA PREPARACION DE DICHA PRUEBAS, A REALIZARSE DEL DIA 18 DE MARZO AL 20 DE ABRIL 2018, SEGUN OFICIO# DGTIC-0701/2018.</t>
  </si>
  <si>
    <t>CHEQUE #502061</t>
  </si>
  <si>
    <t>PAGO CHEQUE SUJETO A LIQUIDACIÓN, PARA SER UTILIZADO EN LOS TRABAJOS CONCERNIENTES A LA INSTALACIÓN DE LOS ASCENCEORES EN LA SEDE CENTRAL DE SEDE CENTA DE MINISTERIO DE EDUCACIÓN (MINERD), SEGÚN OFIC. DM No.040/2018 Y PRESUPUESTO ANEXO.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</si>
  <si>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</si>
  <si>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</si>
  <si>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</si>
  <si>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</si>
  <si>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</si>
  <si>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</si>
  <si>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</si>
  <si>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</si>
  <si>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</si>
  <si>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</si>
  <si>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Débito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</si>
</sst>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P_t_s_-;\-* #,##0.00\ _P_t_s_-;_-* &quot;-&quot;??\ _P_t_s_-;_-@_-"/>
    <numFmt numFmtId="165" formatCode="dd\/mm\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63"/>
      <name val="Calibri"/>
      <family val="2"/>
    </font>
    <font>
      <sz val="9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65" fontId="10" fillId="0" borderId="7" xfId="3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7" xfId="4" applyFont="1" applyBorder="1" applyAlignment="1">
      <alignment wrapText="1"/>
    </xf>
    <xf numFmtId="14" fontId="1" fillId="0" borderId="0" xfId="2" applyNumberFormat="1"/>
    <xf numFmtId="14" fontId="0" fillId="0" borderId="0" xfId="0" applyNumberFormat="1" applyAlignment="1">
      <alignment horizontal="center" wrapText="1"/>
    </xf>
    <xf numFmtId="14" fontId="11" fillId="0" borderId="7" xfId="0" applyNumberFormat="1" applyFont="1" applyBorder="1" applyAlignment="1">
      <alignment horizontal="center" vertical="center"/>
    </xf>
    <xf numFmtId="14" fontId="6" fillId="0" borderId="7" xfId="4" applyNumberFormat="1" applyFont="1" applyBorder="1" applyAlignment="1">
      <alignment horizontal="center" vertical="center"/>
    </xf>
    <xf numFmtId="0" fontId="6" fillId="0" borderId="7" xfId="5" applyFont="1" applyBorder="1" applyAlignment="1">
      <alignment wrapText="1"/>
    </xf>
    <xf numFmtId="14" fontId="6" fillId="0" borderId="7" xfId="5" applyNumberFormat="1" applyFont="1" applyBorder="1" applyAlignment="1">
      <alignment horizontal="center" vertical="center"/>
    </xf>
    <xf numFmtId="0" fontId="12" fillId="0" borderId="7" xfId="0" applyFont="1" applyBorder="1" applyAlignment="1">
      <alignment wrapText="1"/>
    </xf>
    <xf numFmtId="0" fontId="6" fillId="0" borderId="7" xfId="4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4" fontId="14" fillId="4" borderId="7" xfId="2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6">
    <cellStyle name="Millares 177" xfId="1"/>
    <cellStyle name="Normal" xfId="0" builtinId="0"/>
    <cellStyle name="Normal 10 2" xfId="2"/>
    <cellStyle name="Normal 2 7" xfId="3"/>
    <cellStyle name="Normal 44" xfId="5"/>
    <cellStyle name="Normal 4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69"/>
  <sheetViews>
    <sheetView tabSelected="1" workbookViewId="0">
      <selection activeCell="J13" sqref="J13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56</v>
      </c>
      <c r="F17" s="15" t="s">
        <v>9</v>
      </c>
      <c r="G17" s="15" t="s">
        <v>10</v>
      </c>
    </row>
    <row r="18" spans="1:9" x14ac:dyDescent="0.25">
      <c r="A18" s="17"/>
      <c r="B18" s="18"/>
      <c r="C18" s="19"/>
      <c r="D18" s="19"/>
      <c r="E18" s="20"/>
      <c r="F18" s="21"/>
      <c r="G18" s="22">
        <v>3551451.77</v>
      </c>
    </row>
    <row r="19" spans="1:9" ht="24.75" x14ac:dyDescent="0.25">
      <c r="A19" s="17"/>
      <c r="B19" s="23">
        <v>43137</v>
      </c>
      <c r="C19" s="24" t="s">
        <v>11</v>
      </c>
      <c r="D19" s="25" t="s">
        <v>12</v>
      </c>
      <c r="E19" s="21">
        <v>75</v>
      </c>
      <c r="F19" s="21"/>
      <c r="G19" s="21">
        <f>+G18+E19-F19</f>
        <v>3551526.77</v>
      </c>
      <c r="I19" s="26"/>
    </row>
    <row r="20" spans="1:9" ht="24.75" x14ac:dyDescent="0.25">
      <c r="A20" s="17"/>
      <c r="B20" s="23">
        <v>43137</v>
      </c>
      <c r="C20" s="24" t="s">
        <v>11</v>
      </c>
      <c r="D20" s="25" t="s">
        <v>13</v>
      </c>
      <c r="E20" s="21">
        <v>95.71</v>
      </c>
      <c r="F20" s="21"/>
      <c r="G20" s="21">
        <f t="shared" ref="G20:G57" si="0">+G19+E20-F20</f>
        <v>3551622.48</v>
      </c>
      <c r="I20" s="26"/>
    </row>
    <row r="21" spans="1:9" ht="24.75" x14ac:dyDescent="0.25">
      <c r="A21" s="17"/>
      <c r="B21" s="23">
        <v>43137</v>
      </c>
      <c r="C21" s="24" t="s">
        <v>11</v>
      </c>
      <c r="D21" s="25" t="s">
        <v>14</v>
      </c>
      <c r="E21" s="21">
        <v>902</v>
      </c>
      <c r="F21" s="21"/>
      <c r="G21" s="21">
        <f t="shared" si="0"/>
        <v>3552524.48</v>
      </c>
      <c r="I21" s="26"/>
    </row>
    <row r="22" spans="1:9" ht="24.75" x14ac:dyDescent="0.25">
      <c r="A22" s="17"/>
      <c r="B22" s="23">
        <v>43144</v>
      </c>
      <c r="C22" s="24" t="s">
        <v>11</v>
      </c>
      <c r="D22" s="25" t="s">
        <v>15</v>
      </c>
      <c r="E22" s="21">
        <v>1170</v>
      </c>
      <c r="F22" s="21"/>
      <c r="G22" s="21">
        <f t="shared" si="0"/>
        <v>3553694.48</v>
      </c>
      <c r="H22" s="27"/>
    </row>
    <row r="23" spans="1:9" ht="24.75" x14ac:dyDescent="0.25">
      <c r="A23" s="17"/>
      <c r="B23" s="23">
        <v>43137</v>
      </c>
      <c r="C23" s="24" t="s">
        <v>11</v>
      </c>
      <c r="D23" s="25" t="s">
        <v>16</v>
      </c>
      <c r="E23" s="21">
        <v>1336.12</v>
      </c>
      <c r="F23" s="21"/>
      <c r="G23" s="21">
        <f t="shared" si="0"/>
        <v>3555030.6</v>
      </c>
      <c r="H23" s="27"/>
    </row>
    <row r="24" spans="1:9" ht="24.75" x14ac:dyDescent="0.25">
      <c r="A24" s="17"/>
      <c r="B24" s="23">
        <v>43137</v>
      </c>
      <c r="C24" s="24" t="s">
        <v>11</v>
      </c>
      <c r="D24" s="25" t="s">
        <v>17</v>
      </c>
      <c r="E24" s="21">
        <v>1449</v>
      </c>
      <c r="F24" s="21"/>
      <c r="G24" s="21">
        <f t="shared" si="0"/>
        <v>3556479.6</v>
      </c>
      <c r="H24" s="27"/>
    </row>
    <row r="25" spans="1:9" ht="24.75" x14ac:dyDescent="0.25">
      <c r="A25" s="17"/>
      <c r="B25" s="23">
        <v>43137</v>
      </c>
      <c r="C25" s="24" t="s">
        <v>11</v>
      </c>
      <c r="D25" s="25" t="s">
        <v>18</v>
      </c>
      <c r="E25" s="21">
        <v>1450</v>
      </c>
      <c r="F25" s="21"/>
      <c r="G25" s="21">
        <f t="shared" si="0"/>
        <v>3557929.6</v>
      </c>
      <c r="H25" s="27"/>
    </row>
    <row r="26" spans="1:9" ht="24.75" x14ac:dyDescent="0.25">
      <c r="A26" s="17"/>
      <c r="B26" s="23">
        <v>43137</v>
      </c>
      <c r="C26" s="24" t="s">
        <v>11</v>
      </c>
      <c r="D26" s="25" t="s">
        <v>19</v>
      </c>
      <c r="E26" s="21">
        <v>1786.5</v>
      </c>
      <c r="F26" s="21"/>
      <c r="G26" s="21">
        <f t="shared" si="0"/>
        <v>3559716.1</v>
      </c>
      <c r="H26" s="27"/>
    </row>
    <row r="27" spans="1:9" ht="24.75" x14ac:dyDescent="0.25">
      <c r="A27" s="17"/>
      <c r="B27" s="23">
        <v>43136</v>
      </c>
      <c r="C27" s="24" t="s">
        <v>11</v>
      </c>
      <c r="D27" s="25" t="s">
        <v>20</v>
      </c>
      <c r="E27" s="21">
        <v>2715</v>
      </c>
      <c r="F27" s="21"/>
      <c r="G27" s="21">
        <f t="shared" si="0"/>
        <v>3562431.1</v>
      </c>
      <c r="H27" s="27"/>
    </row>
    <row r="28" spans="1:9" ht="24.75" x14ac:dyDescent="0.25">
      <c r="A28" s="17"/>
      <c r="B28" s="23">
        <v>43143</v>
      </c>
      <c r="C28" s="24" t="s">
        <v>11</v>
      </c>
      <c r="D28" s="25" t="s">
        <v>21</v>
      </c>
      <c r="E28" s="21">
        <v>2870.67</v>
      </c>
      <c r="F28" s="21"/>
      <c r="G28" s="21">
        <f t="shared" si="0"/>
        <v>3565301.77</v>
      </c>
      <c r="H28" s="27"/>
    </row>
    <row r="29" spans="1:9" ht="24.75" x14ac:dyDescent="0.25">
      <c r="A29" s="17"/>
      <c r="B29" s="23">
        <v>43153</v>
      </c>
      <c r="C29" s="24" t="s">
        <v>11</v>
      </c>
      <c r="D29" s="25" t="s">
        <v>22</v>
      </c>
      <c r="E29" s="21">
        <v>3288.24</v>
      </c>
      <c r="F29" s="21"/>
      <c r="G29" s="21">
        <f t="shared" si="0"/>
        <v>3568590.0100000002</v>
      </c>
      <c r="H29" s="27"/>
    </row>
    <row r="30" spans="1:9" ht="24.75" x14ac:dyDescent="0.25">
      <c r="A30" s="17"/>
      <c r="B30" s="23">
        <v>43137</v>
      </c>
      <c r="C30" s="24" t="s">
        <v>11</v>
      </c>
      <c r="D30" s="25" t="s">
        <v>23</v>
      </c>
      <c r="E30" s="21">
        <v>3319.57</v>
      </c>
      <c r="F30" s="21"/>
      <c r="G30" s="21">
        <f t="shared" si="0"/>
        <v>3571909.58</v>
      </c>
    </row>
    <row r="31" spans="1:9" ht="24.75" x14ac:dyDescent="0.25">
      <c r="A31" s="17"/>
      <c r="B31" s="23">
        <v>43138</v>
      </c>
      <c r="C31" s="24" t="s">
        <v>11</v>
      </c>
      <c r="D31" s="25" t="s">
        <v>24</v>
      </c>
      <c r="E31" s="21">
        <v>3440</v>
      </c>
      <c r="F31" s="21"/>
      <c r="G31" s="21">
        <f t="shared" si="0"/>
        <v>3575349.58</v>
      </c>
    </row>
    <row r="32" spans="1:9" ht="24.75" x14ac:dyDescent="0.25">
      <c r="A32" s="17"/>
      <c r="B32" s="23">
        <v>43140</v>
      </c>
      <c r="C32" s="24" t="s">
        <v>11</v>
      </c>
      <c r="D32" s="25" t="s">
        <v>25</v>
      </c>
      <c r="E32" s="21">
        <v>4110</v>
      </c>
      <c r="F32" s="21"/>
      <c r="G32" s="21">
        <f t="shared" si="0"/>
        <v>3579459.58</v>
      </c>
    </row>
    <row r="33" spans="1:7" ht="24.75" x14ac:dyDescent="0.25">
      <c r="A33" s="17"/>
      <c r="B33" s="23">
        <v>43137</v>
      </c>
      <c r="C33" s="24" t="s">
        <v>11</v>
      </c>
      <c r="D33" s="25" t="s">
        <v>26</v>
      </c>
      <c r="E33" s="21">
        <v>4675.6000000000004</v>
      </c>
      <c r="F33" s="21"/>
      <c r="G33" s="21">
        <f t="shared" si="0"/>
        <v>3584135.18</v>
      </c>
    </row>
    <row r="34" spans="1:7" ht="24.75" x14ac:dyDescent="0.25">
      <c r="A34" s="17"/>
      <c r="B34" s="23">
        <v>43137</v>
      </c>
      <c r="C34" s="24" t="s">
        <v>11</v>
      </c>
      <c r="D34" s="25" t="s">
        <v>27</v>
      </c>
      <c r="E34" s="21">
        <v>10329.98</v>
      </c>
      <c r="F34" s="21"/>
      <c r="G34" s="21">
        <f t="shared" si="0"/>
        <v>3594465.16</v>
      </c>
    </row>
    <row r="35" spans="1:7" ht="24.75" x14ac:dyDescent="0.25">
      <c r="A35" s="17"/>
      <c r="B35" s="23">
        <v>43153</v>
      </c>
      <c r="C35" s="24" t="s">
        <v>11</v>
      </c>
      <c r="D35" s="25" t="s">
        <v>28</v>
      </c>
      <c r="E35" s="21">
        <v>20250</v>
      </c>
      <c r="F35" s="21"/>
      <c r="G35" s="21">
        <f t="shared" si="0"/>
        <v>3614715.16</v>
      </c>
    </row>
    <row r="36" spans="1:7" ht="24.75" x14ac:dyDescent="0.25">
      <c r="A36" s="17"/>
      <c r="B36" s="28">
        <v>43143</v>
      </c>
      <c r="C36" s="24" t="s">
        <v>11</v>
      </c>
      <c r="D36" s="25" t="s">
        <v>29</v>
      </c>
      <c r="E36" s="21">
        <v>26220.86</v>
      </c>
      <c r="F36" s="21"/>
      <c r="G36" s="21">
        <f t="shared" si="0"/>
        <v>3640936.02</v>
      </c>
    </row>
    <row r="37" spans="1:7" ht="24.75" x14ac:dyDescent="0.25">
      <c r="A37" s="17"/>
      <c r="B37" s="28">
        <v>42772</v>
      </c>
      <c r="C37" s="24" t="s">
        <v>11</v>
      </c>
      <c r="D37" s="25" t="s">
        <v>30</v>
      </c>
      <c r="E37" s="21">
        <v>28225.23</v>
      </c>
      <c r="F37" s="21"/>
      <c r="G37" s="21">
        <f t="shared" si="0"/>
        <v>3669161.25</v>
      </c>
    </row>
    <row r="38" spans="1:7" ht="24.75" x14ac:dyDescent="0.25">
      <c r="A38" s="17"/>
      <c r="B38" s="28">
        <v>43154</v>
      </c>
      <c r="C38" s="24" t="s">
        <v>11</v>
      </c>
      <c r="D38" s="25" t="s">
        <v>31</v>
      </c>
      <c r="E38" s="21">
        <v>30000</v>
      </c>
      <c r="F38" s="21"/>
      <c r="G38" s="21">
        <f t="shared" si="0"/>
        <v>3699161.25</v>
      </c>
    </row>
    <row r="39" spans="1:7" ht="24.75" x14ac:dyDescent="0.25">
      <c r="A39" s="17"/>
      <c r="B39" s="28">
        <v>43138</v>
      </c>
      <c r="C39" s="24" t="s">
        <v>11</v>
      </c>
      <c r="D39" s="25" t="s">
        <v>32</v>
      </c>
      <c r="E39" s="21">
        <v>36400</v>
      </c>
      <c r="F39" s="21"/>
      <c r="G39" s="21">
        <f t="shared" si="0"/>
        <v>3735561.25</v>
      </c>
    </row>
    <row r="40" spans="1:7" ht="24.75" x14ac:dyDescent="0.25">
      <c r="A40" s="17"/>
      <c r="B40" s="28">
        <v>43139</v>
      </c>
      <c r="C40" s="24" t="s">
        <v>11</v>
      </c>
      <c r="D40" s="25" t="s">
        <v>33</v>
      </c>
      <c r="E40" s="21">
        <v>86979.42</v>
      </c>
      <c r="F40" s="21"/>
      <c r="G40" s="21">
        <f t="shared" si="0"/>
        <v>3822540.67</v>
      </c>
    </row>
    <row r="41" spans="1:7" ht="24.75" x14ac:dyDescent="0.25">
      <c r="A41" s="17"/>
      <c r="B41" s="28">
        <v>43136</v>
      </c>
      <c r="C41" s="24" t="s">
        <v>11</v>
      </c>
      <c r="D41" s="25" t="s">
        <v>34</v>
      </c>
      <c r="E41" s="21">
        <v>100000</v>
      </c>
      <c r="F41" s="21"/>
      <c r="G41" s="21">
        <f t="shared" si="0"/>
        <v>3922540.67</v>
      </c>
    </row>
    <row r="42" spans="1:7" ht="24.75" x14ac:dyDescent="0.25">
      <c r="A42" s="17"/>
      <c r="B42" s="29">
        <v>43133</v>
      </c>
      <c r="C42" s="24" t="s">
        <v>11</v>
      </c>
      <c r="D42" s="25" t="s">
        <v>35</v>
      </c>
      <c r="E42" s="21">
        <v>116476.76</v>
      </c>
      <c r="F42" s="21"/>
      <c r="G42" s="21">
        <f t="shared" si="0"/>
        <v>4039017.4299999997</v>
      </c>
    </row>
    <row r="43" spans="1:7" ht="24.75" x14ac:dyDescent="0.25">
      <c r="A43" s="17"/>
      <c r="B43" s="28">
        <v>43153</v>
      </c>
      <c r="C43" s="24" t="s">
        <v>11</v>
      </c>
      <c r="D43" s="30" t="s">
        <v>36</v>
      </c>
      <c r="E43" s="21">
        <v>39000</v>
      </c>
      <c r="F43" s="21"/>
      <c r="G43" s="21">
        <f t="shared" si="0"/>
        <v>4078017.4299999997</v>
      </c>
    </row>
    <row r="44" spans="1:7" x14ac:dyDescent="0.25">
      <c r="A44" s="17"/>
      <c r="B44" s="23">
        <v>43138</v>
      </c>
      <c r="C44" s="24" t="s">
        <v>11</v>
      </c>
      <c r="D44" s="30" t="s">
        <v>37</v>
      </c>
      <c r="E44" s="21">
        <v>40.35</v>
      </c>
      <c r="F44" s="21"/>
      <c r="G44" s="21">
        <f t="shared" si="0"/>
        <v>4078057.78</v>
      </c>
    </row>
    <row r="45" spans="1:7" x14ac:dyDescent="0.25">
      <c r="A45" s="17"/>
      <c r="B45" s="23">
        <v>43133</v>
      </c>
      <c r="C45" s="24" t="s">
        <v>11</v>
      </c>
      <c r="D45" s="30" t="s">
        <v>37</v>
      </c>
      <c r="E45" s="21">
        <v>313</v>
      </c>
      <c r="F45" s="21"/>
      <c r="G45" s="21">
        <f t="shared" si="0"/>
        <v>4078370.78</v>
      </c>
    </row>
    <row r="46" spans="1:7" x14ac:dyDescent="0.25">
      <c r="A46" s="17"/>
      <c r="B46" s="23">
        <v>43153</v>
      </c>
      <c r="C46" s="24" t="s">
        <v>11</v>
      </c>
      <c r="D46" s="30" t="s">
        <v>37</v>
      </c>
      <c r="E46" s="21">
        <v>450</v>
      </c>
      <c r="F46" s="21"/>
      <c r="G46" s="21">
        <f t="shared" si="0"/>
        <v>4078820.78</v>
      </c>
    </row>
    <row r="47" spans="1:7" x14ac:dyDescent="0.25">
      <c r="A47" s="17"/>
      <c r="B47" s="23">
        <v>43133</v>
      </c>
      <c r="C47" s="24" t="s">
        <v>11</v>
      </c>
      <c r="D47" s="30" t="s">
        <v>37</v>
      </c>
      <c r="E47" s="21">
        <v>673</v>
      </c>
      <c r="F47" s="21"/>
      <c r="G47" s="21">
        <f t="shared" si="0"/>
        <v>4079493.78</v>
      </c>
    </row>
    <row r="48" spans="1:7" x14ac:dyDescent="0.25">
      <c r="A48" s="17"/>
      <c r="B48" s="29">
        <v>43150</v>
      </c>
      <c r="C48" s="24" t="s">
        <v>11</v>
      </c>
      <c r="D48" s="30" t="s">
        <v>37</v>
      </c>
      <c r="E48" s="21">
        <v>3694.46</v>
      </c>
      <c r="F48" s="21"/>
      <c r="G48" s="21">
        <f t="shared" si="0"/>
        <v>4083188.2399999998</v>
      </c>
    </row>
    <row r="49" spans="1:7" x14ac:dyDescent="0.25">
      <c r="A49" s="17"/>
      <c r="B49" s="29">
        <v>43159</v>
      </c>
      <c r="C49" s="24" t="s">
        <v>11</v>
      </c>
      <c r="D49" s="30" t="s">
        <v>37</v>
      </c>
      <c r="E49" s="21">
        <v>3985</v>
      </c>
      <c r="F49" s="21"/>
      <c r="G49" s="21">
        <f t="shared" si="0"/>
        <v>4087173.2399999998</v>
      </c>
    </row>
    <row r="50" spans="1:7" x14ac:dyDescent="0.25">
      <c r="A50" s="17"/>
      <c r="B50" s="23">
        <v>43147</v>
      </c>
      <c r="C50" s="24" t="s">
        <v>11</v>
      </c>
      <c r="D50" s="30" t="s">
        <v>37</v>
      </c>
      <c r="E50" s="21">
        <v>24150</v>
      </c>
      <c r="F50" s="21"/>
      <c r="G50" s="21">
        <f t="shared" si="0"/>
        <v>4111323.2399999998</v>
      </c>
    </row>
    <row r="51" spans="1:7" x14ac:dyDescent="0.25">
      <c r="A51" s="17"/>
      <c r="B51" s="23">
        <v>43133</v>
      </c>
      <c r="C51" s="24" t="s">
        <v>11</v>
      </c>
      <c r="D51" s="30" t="s">
        <v>37</v>
      </c>
      <c r="E51" s="21">
        <v>61871.23</v>
      </c>
      <c r="F51" s="21"/>
      <c r="G51" s="21">
        <f t="shared" si="0"/>
        <v>4173194.4699999997</v>
      </c>
    </row>
    <row r="52" spans="1:7" ht="24.75" x14ac:dyDescent="0.25">
      <c r="A52" s="17"/>
      <c r="B52" s="31">
        <v>43154</v>
      </c>
      <c r="C52" s="24" t="s">
        <v>38</v>
      </c>
      <c r="D52" s="32" t="s">
        <v>39</v>
      </c>
      <c r="E52" s="21">
        <v>95728</v>
      </c>
      <c r="F52" s="21"/>
      <c r="G52" s="21">
        <f t="shared" si="0"/>
        <v>4268922.47</v>
      </c>
    </row>
    <row r="53" spans="1:7" ht="72.75" x14ac:dyDescent="0.25">
      <c r="A53" s="17"/>
      <c r="B53" s="29">
        <v>43132</v>
      </c>
      <c r="C53" s="33" t="s">
        <v>40</v>
      </c>
      <c r="D53" s="25" t="s">
        <v>41</v>
      </c>
      <c r="E53" s="21"/>
      <c r="F53" s="21">
        <v>56100</v>
      </c>
      <c r="G53" s="21">
        <f t="shared" si="0"/>
        <v>4212822.47</v>
      </c>
    </row>
    <row r="54" spans="1:7" ht="144.75" x14ac:dyDescent="0.25">
      <c r="A54" s="17"/>
      <c r="B54" s="29">
        <v>43137</v>
      </c>
      <c r="C54" s="33" t="s">
        <v>42</v>
      </c>
      <c r="D54" s="25" t="s">
        <v>43</v>
      </c>
      <c r="E54" s="21"/>
      <c r="F54" s="21">
        <v>3000000</v>
      </c>
      <c r="G54" s="21">
        <f t="shared" si="0"/>
        <v>1212822.4699999997</v>
      </c>
    </row>
    <row r="55" spans="1:7" ht="72.75" x14ac:dyDescent="0.25">
      <c r="A55" s="17"/>
      <c r="B55" s="29">
        <v>43152</v>
      </c>
      <c r="C55" s="33" t="s">
        <v>44</v>
      </c>
      <c r="D55" s="25" t="s">
        <v>45</v>
      </c>
      <c r="E55" s="21"/>
      <c r="F55" s="21">
        <v>100000</v>
      </c>
      <c r="G55" s="21">
        <f t="shared" si="0"/>
        <v>1112822.4699999997</v>
      </c>
    </row>
    <row r="56" spans="1:7" x14ac:dyDescent="0.25">
      <c r="A56" s="17"/>
      <c r="B56" s="34">
        <v>43159</v>
      </c>
      <c r="C56" s="35" t="s">
        <v>46</v>
      </c>
      <c r="D56" s="36" t="s">
        <v>47</v>
      </c>
      <c r="E56" s="21"/>
      <c r="F56" s="21">
        <v>4650</v>
      </c>
      <c r="G56" s="21">
        <f t="shared" si="0"/>
        <v>1108172.4699999997</v>
      </c>
    </row>
    <row r="57" spans="1:7" x14ac:dyDescent="0.25">
      <c r="A57" s="17"/>
      <c r="B57" s="34">
        <v>43159</v>
      </c>
      <c r="C57" s="35" t="s">
        <v>46</v>
      </c>
      <c r="D57" s="37" t="s">
        <v>48</v>
      </c>
      <c r="E57" s="21"/>
      <c r="F57" s="21">
        <v>175</v>
      </c>
      <c r="G57" s="21">
        <f t="shared" si="0"/>
        <v>1107997.4699999997</v>
      </c>
    </row>
    <row r="58" spans="1:7" x14ac:dyDescent="0.25">
      <c r="A58" s="38" t="s">
        <v>49</v>
      </c>
      <c r="B58" s="39"/>
      <c r="C58" s="39"/>
      <c r="D58" s="40"/>
      <c r="E58" s="41"/>
      <c r="F58" s="41"/>
      <c r="G58" s="42">
        <f>+G57</f>
        <v>1107997.4699999997</v>
      </c>
    </row>
    <row r="62" spans="1:7" x14ac:dyDescent="0.25">
      <c r="B62" s="43" t="s">
        <v>50</v>
      </c>
      <c r="C62" s="44"/>
      <c r="D62" s="44"/>
      <c r="E62" s="45" t="s">
        <v>51</v>
      </c>
    </row>
    <row r="63" spans="1:7" x14ac:dyDescent="0.25">
      <c r="B63" s="45" t="s">
        <v>52</v>
      </c>
      <c r="C63" s="45"/>
      <c r="D63" s="45"/>
      <c r="E63" s="45" t="s">
        <v>53</v>
      </c>
    </row>
    <row r="64" spans="1:7" x14ac:dyDescent="0.25">
      <c r="B64" s="46" t="s">
        <v>54</v>
      </c>
      <c r="E64" s="46" t="s">
        <v>55</v>
      </c>
    </row>
    <row r="67" spans="2:2" x14ac:dyDescent="0.25">
      <c r="B67" s="45"/>
    </row>
    <row r="69" spans="2:2" x14ac:dyDescent="0.25">
      <c r="B69" s="46"/>
    </row>
  </sheetData>
  <mergeCells count="9">
    <mergeCell ref="A58:D58"/>
    <mergeCell ref="B11:G11"/>
    <mergeCell ref="B12:G12"/>
    <mergeCell ref="B13:G13"/>
    <mergeCell ref="B14:G14"/>
    <mergeCell ref="A15:A17"/>
    <mergeCell ref="B15:G15"/>
    <mergeCell ref="B16:D16"/>
    <mergeCell ref="E16:F16"/>
  </mergeCells>
  <conditionalFormatting sqref="C53:C5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2018-03-09T14:09:36Z</dcterms:created>
  <dcterms:modified xsi:type="dcterms:W3CDTF">2018-03-09T14:10:04Z</dcterms:modified>
</cp:coreProperties>
</file>