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Grupo Megal SRL\Desktop\Portal Diciembre 2022\Presupuesto\10. Octubre\"/>
    </mc:Choice>
  </mc:AlternateContent>
  <xr:revisionPtr revIDLastSave="0" documentId="13_ncr:1_{1F54085E-161B-4053-97E4-BF3707DC382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jecución gasto Nov. Capitul" sheetId="1" r:id="rId1"/>
  </sheets>
  <definedNames>
    <definedName name="_xlnm.Print_Area" localSheetId="0">'Ejecución gasto Nov. Capitul'!$A$1:$F$115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9" i="1" l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B7" i="1" l="1"/>
  <c r="B50" i="1"/>
  <c r="B60" i="1"/>
  <c r="B33" i="1"/>
  <c r="B23" i="1"/>
  <c r="B13" i="1"/>
  <c r="B76" i="1" l="1"/>
  <c r="B89" i="1" s="1"/>
</calcChain>
</file>

<file path=xl/sharedStrings.xml><?xml version="1.0" encoding="utf-8"?>
<sst xmlns="http://schemas.openxmlformats.org/spreadsheetml/2006/main" count="109" uniqueCount="107">
  <si>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</si>
  <si>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</si>
  <si>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</si>
  <si>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</si>
  <si>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</si>
  <si>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</si>
  <si>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</si>
  <si>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</si>
  <si>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</si>
  <si>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</si>
  <si>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</si>
  <si>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</si>
  <si>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</si>
  <si>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</si>
  <si>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</si>
  <si>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</si>
  <si>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</si>
  <si>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</si>
  <si>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</si>
  <si>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</si>
  <si>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</si>
  <si>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</si>
  <si>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</si>
  <si>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</si>
  <si>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</si>
  <si>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</si>
  <si>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</si>
  <si>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</si>
  <si>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</si>
  <si>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</si>
  <si>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</si>
  <si>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</si>
  <si>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</si>
  <si>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</si>
  <si>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</si>
  <si>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</si>
  <si>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</si>
  <si>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</si>
  <si>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</si>
  <si>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</si>
  <si>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</si>
  <si>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</si>
  <si>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</si>
  <si>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</si>
  <si>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</si>
  <si>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</si>
  <si>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</si>
  <si>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</si>
  <si>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</si>
  <si>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</si>
  <si>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</si>
  <si>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</si>
  <si>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</si>
  <si>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</si>
  <si>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</si>
  <si>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</si>
  <si>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</si>
  <si>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</si>
  <si>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</si>
  <si>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</si>
  <si>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</si>
  <si>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</si>
  <si>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</si>
  <si>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</si>
  <si>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</si>
  <si>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</si>
  <si>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</si>
  <si>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</si>
  <si>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</si>
  <si>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</si>
  <si>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</si>
  <si>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</si>
  <si>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</si>
  <si>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</si>
  <si>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</si>
  <si>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</si>
  <si>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</si>
  <si>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</si>
  <si>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</si>
  <si>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</si>
  <si>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</si>
  <si>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</si>
  <si>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</si>
  <si>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</si>
  <si>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</si>
  <si>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</si>
  <si>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</si>
  <si>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</si>
  <si>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</si>
  <si>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</si>
  <si>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</si>
  <si>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</si>
  <si>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</si>
  <si>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</si>
  <si>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</si>
  <si>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</si>
  <si>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</si>
  <si>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</si>
  <si>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</si>
  <si>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</si>
  <si>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</si>
  <si>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</si>
  <si>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</si>
  <si>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</si>
  <si>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</si>
  <si>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OCTUBRE 2021</t>
  </si>
  <si>
    <t>Fecha de registro: hasta el 31 de octubre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</si>
</sst>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11" fillId="0" borderId="0"/>
    <xf numFmtId="0" fontId="12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165" fontId="0" fillId="0" borderId="0" xfId="0" applyNumberFormat="1"/>
    <xf numFmtId="0" fontId="10" fillId="0" borderId="0" xfId="0" applyFont="1" applyAlignment="1">
      <alignment horizontal="left" wrapText="1"/>
    </xf>
    <xf numFmtId="164" fontId="8" fillId="0" borderId="0" xfId="1" applyFont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164" fontId="8" fillId="0" borderId="0" xfId="1" applyFont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10" fillId="0" borderId="0" xfId="0" applyFont="1" applyAlignment="1">
      <alignment horizontal="left" wrapText="1"/>
    </xf>
    <xf numFmtId="0" fontId="6" fillId="2" borderId="0" xfId="6" applyFont="1" applyFill="1" applyBorder="1" applyAlignment="1">
      <alignment horizontal="center" vertical="center" wrapText="1"/>
    </xf>
    <xf numFmtId="2" fontId="8" fillId="0" borderId="0" xfId="1" applyNumberFormat="1" applyFont="1" applyBorder="1" applyAlignment="1">
      <alignment vertical="center"/>
    </xf>
    <xf numFmtId="2" fontId="8" fillId="0" borderId="0" xfId="1" applyNumberFormat="1" applyFont="1" applyBorder="1" applyAlignment="1">
      <alignment horizontal="right" vertical="center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8" fillId="0" borderId="0" xfId="1" applyFont="1" applyBorder="1" applyAlignment="1">
      <alignment vertical="center"/>
    </xf>
    <xf numFmtId="2" fontId="8" fillId="0" borderId="0" xfId="1" applyNumberFormat="1" applyFont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7" fillId="0" borderId="0" xfId="1" applyNumberFormat="1" applyFont="1" applyFill="1" applyBorder="1" applyAlignment="1">
      <alignment horizontal="right" vertical="center" wrapText="1"/>
    </xf>
    <xf numFmtId="164" fontId="8" fillId="0" borderId="0" xfId="1" applyFont="1" applyAlignment="1">
      <alignment horizontal="right" vertical="center" wrapText="1"/>
    </xf>
    <xf numFmtId="2" fontId="8" fillId="0" borderId="0" xfId="1" applyNumberFormat="1" applyFont="1" applyAlignment="1">
      <alignment vertical="center" wrapText="1"/>
    </xf>
    <xf numFmtId="0" fontId="6" fillId="2" borderId="0" xfId="6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9" fontId="2" fillId="0" borderId="1" xfId="1" applyNumberFormat="1" applyFont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8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9"/>
  <sheetViews>
    <sheetView tabSelected="1" zoomScaleNormal="100" zoomScaleSheetLayoutView="100" workbookViewId="0">
      <selection activeCell="M91" sqref="M91"/>
    </sheetView>
  </sheetViews>
  <sheetFormatPr baseColWidth="10" defaultColWidth="9.140625" defaultRowHeight="15" x14ac:dyDescent="0.25"/>
  <cols>
    <col min="1" max="1" width="59" style="8" customWidth="1"/>
    <col min="2" max="2" width="18.28515625" style="8" bestFit="1" customWidth="1"/>
    <col min="3" max="3" width="18.140625" style="8" customWidth="1"/>
    <col min="4" max="4" width="17.28515625" style="8" bestFit="1" customWidth="1"/>
    <col min="5" max="6" width="17.28515625" bestFit="1" customWidth="1"/>
    <col min="7" max="7" width="16.85546875" bestFit="1" customWidth="1"/>
    <col min="8" max="14" width="17.28515625" bestFit="1" customWidth="1"/>
    <col min="15" max="15" width="20.5703125" style="46" customWidth="1"/>
    <col min="16" max="16" width="18.28515625" bestFit="1" customWidth="1"/>
  </cols>
  <sheetData>
    <row r="2" spans="1:16" ht="18.75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8.75" x14ac:dyDescent="0.25">
      <c r="A3" s="52" t="s">
        <v>105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8.75" x14ac:dyDescent="0.25">
      <c r="A4" s="53" t="s">
        <v>85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31.5" x14ac:dyDescent="0.25">
      <c r="A5" s="1" t="s">
        <v>1</v>
      </c>
      <c r="B5" s="2" t="s">
        <v>86</v>
      </c>
      <c r="C5" s="24" t="s">
        <v>87</v>
      </c>
      <c r="D5" s="24" t="s">
        <v>92</v>
      </c>
      <c r="E5" s="24" t="s">
        <v>93</v>
      </c>
      <c r="F5" s="24" t="s">
        <v>94</v>
      </c>
      <c r="G5" s="24" t="s">
        <v>95</v>
      </c>
      <c r="H5" s="24" t="s">
        <v>96</v>
      </c>
      <c r="I5" s="24" t="s">
        <v>97</v>
      </c>
      <c r="J5" s="24" t="s">
        <v>98</v>
      </c>
      <c r="K5" s="24" t="s">
        <v>99</v>
      </c>
      <c r="L5" s="24" t="s">
        <v>100</v>
      </c>
      <c r="M5" s="24" t="s">
        <v>104</v>
      </c>
      <c r="N5" s="24" t="s">
        <v>101</v>
      </c>
      <c r="O5" s="45" t="s">
        <v>102</v>
      </c>
      <c r="P5" s="24" t="s">
        <v>103</v>
      </c>
    </row>
    <row r="6" spans="1:16" x14ac:dyDescent="0.25">
      <c r="A6" s="3" t="s">
        <v>3</v>
      </c>
      <c r="B6" s="3"/>
      <c r="C6" s="3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6" ht="15" customHeight="1" x14ac:dyDescent="0.25">
      <c r="A7" s="9" t="s">
        <v>4</v>
      </c>
      <c r="B7" s="18">
        <f>SUM(B8:B12)</f>
        <v>105074602517</v>
      </c>
      <c r="C7" s="18">
        <v>118249026259.37</v>
      </c>
      <c r="D7" s="18">
        <v>8475615431.0799999</v>
      </c>
      <c r="E7" s="30">
        <v>9038265744.1000004</v>
      </c>
      <c r="F7" s="30">
        <v>9489178914.7700005</v>
      </c>
      <c r="G7" s="30">
        <v>9009167957.5200005</v>
      </c>
      <c r="H7" s="30">
        <v>9009379429.2600002</v>
      </c>
      <c r="I7" s="30">
        <v>8910500150.3700008</v>
      </c>
      <c r="J7" s="30">
        <v>9132672432.7700005</v>
      </c>
      <c r="K7" s="30">
        <v>9485057086.3099995</v>
      </c>
      <c r="L7" s="30">
        <v>9229958961.0400009</v>
      </c>
      <c r="M7" s="30">
        <v>9610617853.0900002</v>
      </c>
      <c r="N7" s="30">
        <v>0</v>
      </c>
      <c r="O7" s="30">
        <v>0</v>
      </c>
      <c r="P7" s="30">
        <f>SUM(D7:O7)</f>
        <v>91390413960.309998</v>
      </c>
    </row>
    <row r="8" spans="1:16" ht="15" customHeight="1" x14ac:dyDescent="0.25">
      <c r="A8" s="10" t="s">
        <v>5</v>
      </c>
      <c r="B8" s="17">
        <v>89112822931</v>
      </c>
      <c r="C8" s="19">
        <v>101548892023.48</v>
      </c>
      <c r="D8" s="19">
        <v>7215255596.25</v>
      </c>
      <c r="E8" s="31">
        <v>7696850292.8100004</v>
      </c>
      <c r="F8" s="31">
        <v>8150025849.9300003</v>
      </c>
      <c r="G8" s="31">
        <v>7701399484.3900003</v>
      </c>
      <c r="H8" s="31">
        <v>7693889600.1899996</v>
      </c>
      <c r="I8" s="31">
        <v>7562286735.1599998</v>
      </c>
      <c r="J8" s="31">
        <v>7804324158.8800001</v>
      </c>
      <c r="K8" s="31">
        <v>8119249924.9899998</v>
      </c>
      <c r="L8" s="31">
        <v>7850992918.75</v>
      </c>
      <c r="M8" s="31">
        <v>8057320183.1800003</v>
      </c>
      <c r="N8" s="31"/>
      <c r="O8" s="31"/>
      <c r="P8" s="31">
        <f t="shared" ref="P8:P71" si="0">SUM(D8:O8)</f>
        <v>77851594744.529999</v>
      </c>
    </row>
    <row r="9" spans="1:16" ht="15" customHeight="1" x14ac:dyDescent="0.25">
      <c r="A9" s="10" t="s">
        <v>6</v>
      </c>
      <c r="B9" s="17">
        <v>841129067</v>
      </c>
      <c r="C9" s="19">
        <v>1119955959.77</v>
      </c>
      <c r="D9" s="19">
        <v>47364814.240000002</v>
      </c>
      <c r="E9" s="31">
        <v>56804620.25</v>
      </c>
      <c r="F9" s="31">
        <v>54924731.630000003</v>
      </c>
      <c r="G9" s="31">
        <v>50514674.32</v>
      </c>
      <c r="H9" s="31">
        <v>59024563.420000002</v>
      </c>
      <c r="I9" s="31">
        <v>89318140.349999994</v>
      </c>
      <c r="J9" s="31">
        <v>66420942.829999998</v>
      </c>
      <c r="K9" s="31">
        <v>60758523.020000003</v>
      </c>
      <c r="L9" s="31">
        <v>69609220.650000006</v>
      </c>
      <c r="M9" s="31">
        <v>242332836.77000001</v>
      </c>
      <c r="N9" s="31"/>
      <c r="O9" s="31"/>
      <c r="P9" s="31">
        <f t="shared" si="0"/>
        <v>797073067.48000002</v>
      </c>
    </row>
    <row r="10" spans="1:16" ht="15" customHeight="1" x14ac:dyDescent="0.25">
      <c r="A10" s="10" t="s">
        <v>7</v>
      </c>
      <c r="B10" s="17">
        <v>2170300</v>
      </c>
      <c r="C10" s="19">
        <v>16090300</v>
      </c>
      <c r="D10" s="31">
        <v>0</v>
      </c>
      <c r="E10" s="31">
        <v>0</v>
      </c>
      <c r="F10" s="31">
        <v>0</v>
      </c>
      <c r="G10" s="31">
        <v>111375</v>
      </c>
      <c r="H10" s="31">
        <v>0</v>
      </c>
      <c r="I10" s="31">
        <v>0</v>
      </c>
      <c r="J10" s="31">
        <v>37125</v>
      </c>
      <c r="K10" s="31">
        <v>0</v>
      </c>
      <c r="L10" s="31">
        <v>0</v>
      </c>
      <c r="M10" s="31">
        <v>0</v>
      </c>
      <c r="N10" s="31"/>
      <c r="O10" s="31"/>
      <c r="P10" s="31">
        <f t="shared" si="0"/>
        <v>148500</v>
      </c>
    </row>
    <row r="11" spans="1:16" ht="15" customHeight="1" x14ac:dyDescent="0.25">
      <c r="A11" s="10" t="s">
        <v>8</v>
      </c>
      <c r="B11" s="17">
        <v>22620000</v>
      </c>
      <c r="C11" s="19">
        <v>19320000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/>
      <c r="O11" s="31"/>
      <c r="P11" s="31">
        <f t="shared" si="0"/>
        <v>0</v>
      </c>
    </row>
    <row r="12" spans="1:16" ht="15" customHeight="1" x14ac:dyDescent="0.25">
      <c r="A12" s="10" t="s">
        <v>9</v>
      </c>
      <c r="B12" s="17">
        <v>15095860219</v>
      </c>
      <c r="C12" s="19">
        <v>15544767976.119999</v>
      </c>
      <c r="D12" s="19">
        <v>1212995020.5899999</v>
      </c>
      <c r="E12" s="31">
        <v>1284610831.04</v>
      </c>
      <c r="F12" s="31">
        <v>1284228333.21</v>
      </c>
      <c r="G12" s="31">
        <v>1257142423.8099999</v>
      </c>
      <c r="H12" s="31">
        <v>1256465265.6500001</v>
      </c>
      <c r="I12" s="31">
        <v>1258895274.8599999</v>
      </c>
      <c r="J12" s="31">
        <v>1261890206.0599999</v>
      </c>
      <c r="K12" s="31">
        <v>1305048638.3</v>
      </c>
      <c r="L12" s="31">
        <v>1309356821.6400001</v>
      </c>
      <c r="M12" s="31">
        <v>1310964833.1400001</v>
      </c>
      <c r="N12" s="31"/>
      <c r="O12" s="31"/>
      <c r="P12" s="31">
        <f t="shared" si="0"/>
        <v>12741597648.299997</v>
      </c>
    </row>
    <row r="13" spans="1:16" ht="15" customHeight="1" x14ac:dyDescent="0.25">
      <c r="A13" s="9" t="s">
        <v>10</v>
      </c>
      <c r="B13" s="18">
        <f>SUM(B14:B22)</f>
        <v>35553291917</v>
      </c>
      <c r="C13" s="18">
        <v>32285074330.160004</v>
      </c>
      <c r="D13" s="18">
        <v>714469462.61000001</v>
      </c>
      <c r="E13" s="18">
        <v>1985820928.7</v>
      </c>
      <c r="F13" s="18">
        <v>4586896427.5900002</v>
      </c>
      <c r="G13" s="18">
        <v>2406000851.9200001</v>
      </c>
      <c r="H13" s="18">
        <v>2277148063.3499999</v>
      </c>
      <c r="I13" s="18">
        <v>2532217300.6700001</v>
      </c>
      <c r="J13" s="18">
        <v>2824045977.8299999</v>
      </c>
      <c r="K13" s="18">
        <v>2436378839.9000001</v>
      </c>
      <c r="L13" s="18">
        <v>4085023704.23</v>
      </c>
      <c r="M13" s="18">
        <v>1635875390.0899999</v>
      </c>
      <c r="N13" s="30">
        <v>0</v>
      </c>
      <c r="O13" s="40">
        <v>0</v>
      </c>
      <c r="P13" s="18">
        <f t="shared" si="0"/>
        <v>25483876946.889999</v>
      </c>
    </row>
    <row r="14" spans="1:16" ht="15" customHeight="1" x14ac:dyDescent="0.25">
      <c r="A14" s="10" t="s">
        <v>11</v>
      </c>
      <c r="B14" s="17">
        <v>1534447834</v>
      </c>
      <c r="C14" s="17">
        <v>1645788410.04</v>
      </c>
      <c r="D14" s="17">
        <v>10961440.09</v>
      </c>
      <c r="E14" s="20">
        <v>150933997.43000001</v>
      </c>
      <c r="F14" s="20">
        <v>62213744.450000003</v>
      </c>
      <c r="G14" s="20">
        <v>148158255.83000001</v>
      </c>
      <c r="H14" s="20">
        <v>68239203.840000004</v>
      </c>
      <c r="I14" s="20">
        <v>103725457.09999999</v>
      </c>
      <c r="J14" s="20">
        <v>276170365.13999999</v>
      </c>
      <c r="K14" s="20">
        <v>109133733.34</v>
      </c>
      <c r="L14" s="20">
        <v>110961557.18000001</v>
      </c>
      <c r="M14" s="20">
        <v>173121874.41999999</v>
      </c>
      <c r="N14" s="20"/>
      <c r="O14" s="26"/>
      <c r="P14" s="20">
        <f t="shared" si="0"/>
        <v>1213619628.8200002</v>
      </c>
    </row>
    <row r="15" spans="1:16" ht="15" customHeight="1" x14ac:dyDescent="0.25">
      <c r="A15" s="10" t="s">
        <v>12</v>
      </c>
      <c r="B15" s="17">
        <v>1053407069</v>
      </c>
      <c r="C15" s="17">
        <v>603084191.92999995</v>
      </c>
      <c r="D15" s="17">
        <v>0</v>
      </c>
      <c r="E15" s="20">
        <v>25731281.039999999</v>
      </c>
      <c r="F15" s="20">
        <v>53045465.460000001</v>
      </c>
      <c r="G15" s="20">
        <v>2440744.73</v>
      </c>
      <c r="H15" s="20">
        <v>478690.82</v>
      </c>
      <c r="I15" s="20">
        <v>62357982.119999997</v>
      </c>
      <c r="J15" s="20">
        <v>37350475.869999997</v>
      </c>
      <c r="K15" s="20">
        <v>21185716.629999999</v>
      </c>
      <c r="L15" s="20">
        <v>48511378.109999999</v>
      </c>
      <c r="M15" s="20">
        <v>8551850.2699999996</v>
      </c>
      <c r="N15" s="20"/>
      <c r="O15" s="26"/>
      <c r="P15" s="20">
        <f t="shared" si="0"/>
        <v>259653585.04999998</v>
      </c>
    </row>
    <row r="16" spans="1:16" ht="15" customHeight="1" x14ac:dyDescent="0.25">
      <c r="A16" s="10" t="s">
        <v>13</v>
      </c>
      <c r="B16" s="17">
        <v>843115462</v>
      </c>
      <c r="C16" s="17">
        <v>249337116.96000001</v>
      </c>
      <c r="D16" s="17">
        <v>172050</v>
      </c>
      <c r="E16" s="20">
        <v>109400</v>
      </c>
      <c r="F16" s="20">
        <v>155600</v>
      </c>
      <c r="G16" s="20">
        <v>1166660</v>
      </c>
      <c r="H16" s="20">
        <v>1336415.27</v>
      </c>
      <c r="I16" s="20">
        <v>926450</v>
      </c>
      <c r="J16" s="20">
        <v>5058335</v>
      </c>
      <c r="K16" s="20">
        <v>2269798.06</v>
      </c>
      <c r="L16" s="20">
        <v>42051364.789999999</v>
      </c>
      <c r="M16" s="20">
        <v>8985982.9600000009</v>
      </c>
      <c r="N16" s="20"/>
      <c r="O16" s="26"/>
      <c r="P16" s="20">
        <f t="shared" si="0"/>
        <v>62232056.079999998</v>
      </c>
    </row>
    <row r="17" spans="1:16" ht="15" customHeight="1" x14ac:dyDescent="0.25">
      <c r="A17" s="10" t="s">
        <v>14</v>
      </c>
      <c r="B17" s="17">
        <v>720772193</v>
      </c>
      <c r="C17" s="17">
        <v>89318141.480000004</v>
      </c>
      <c r="D17" s="17">
        <v>824850</v>
      </c>
      <c r="E17" s="20">
        <v>1750</v>
      </c>
      <c r="F17" s="20">
        <v>15500</v>
      </c>
      <c r="G17" s="20">
        <v>43030.6</v>
      </c>
      <c r="H17" s="20">
        <v>16750</v>
      </c>
      <c r="I17" s="20">
        <v>282860</v>
      </c>
      <c r="J17" s="20">
        <v>217728.65</v>
      </c>
      <c r="K17" s="20">
        <v>2197286.9300000002</v>
      </c>
      <c r="L17" s="20">
        <v>2522679.16</v>
      </c>
      <c r="M17" s="20">
        <v>841899.03</v>
      </c>
      <c r="N17" s="20"/>
      <c r="O17" s="26"/>
      <c r="P17" s="20">
        <f t="shared" si="0"/>
        <v>6964334.3700000001</v>
      </c>
    </row>
    <row r="18" spans="1:16" ht="15" customHeight="1" x14ac:dyDescent="0.25">
      <c r="A18" s="10" t="s">
        <v>15</v>
      </c>
      <c r="B18" s="17">
        <v>843139641</v>
      </c>
      <c r="C18" s="17">
        <v>824866470.60000002</v>
      </c>
      <c r="D18" s="17">
        <v>4748482.7</v>
      </c>
      <c r="E18" s="20">
        <v>45017294.100000001</v>
      </c>
      <c r="F18" s="20">
        <v>30977286.879999999</v>
      </c>
      <c r="G18" s="20">
        <v>17822761.98</v>
      </c>
      <c r="H18" s="20">
        <v>35626805.32</v>
      </c>
      <c r="I18" s="20">
        <v>16741039.630000001</v>
      </c>
      <c r="J18" s="20">
        <v>75144667.680000007</v>
      </c>
      <c r="K18" s="20">
        <v>87316739.959999993</v>
      </c>
      <c r="L18" s="20">
        <v>91501691.730000004</v>
      </c>
      <c r="M18" s="20">
        <v>152954881.31</v>
      </c>
      <c r="N18" s="20"/>
      <c r="O18" s="26"/>
      <c r="P18" s="20">
        <f t="shared" si="0"/>
        <v>557851651.28999996</v>
      </c>
    </row>
    <row r="19" spans="1:16" ht="15" customHeight="1" x14ac:dyDescent="0.25">
      <c r="A19" s="10" t="s">
        <v>16</v>
      </c>
      <c r="B19" s="17">
        <v>547897469</v>
      </c>
      <c r="C19" s="17">
        <v>316040487.17000002</v>
      </c>
      <c r="D19" s="17">
        <v>7211379.6399999997</v>
      </c>
      <c r="E19" s="20">
        <v>9750032.4800000004</v>
      </c>
      <c r="F19" s="20">
        <v>11513812.619999999</v>
      </c>
      <c r="G19" s="20">
        <v>43323964.740000002</v>
      </c>
      <c r="H19" s="20">
        <v>8087667.0300000003</v>
      </c>
      <c r="I19" s="20">
        <v>102818759.52</v>
      </c>
      <c r="J19" s="20">
        <v>16077772.720000001</v>
      </c>
      <c r="K19" s="20">
        <v>27088498.550000001</v>
      </c>
      <c r="L19" s="20">
        <v>12103256.029999999</v>
      </c>
      <c r="M19" s="20">
        <v>3403254.35</v>
      </c>
      <c r="N19" s="20"/>
      <c r="O19" s="26"/>
      <c r="P19" s="20">
        <f t="shared" si="0"/>
        <v>241378397.68000001</v>
      </c>
    </row>
    <row r="20" spans="1:16" ht="30" x14ac:dyDescent="0.25">
      <c r="A20" s="10" t="s">
        <v>17</v>
      </c>
      <c r="B20" s="17">
        <v>1277391889</v>
      </c>
      <c r="C20" s="17">
        <v>213899104.09999999</v>
      </c>
      <c r="D20" s="17">
        <v>413000</v>
      </c>
      <c r="E20" s="20">
        <v>122543</v>
      </c>
      <c r="F20" s="20">
        <v>2273799.36</v>
      </c>
      <c r="G20" s="20">
        <v>2180973.83</v>
      </c>
      <c r="H20" s="20">
        <v>797817.98</v>
      </c>
      <c r="I20" s="20">
        <v>906291.64</v>
      </c>
      <c r="J20" s="20">
        <v>3011598.82</v>
      </c>
      <c r="K20" s="20">
        <v>1132134.2</v>
      </c>
      <c r="L20" s="20">
        <v>25135664.09</v>
      </c>
      <c r="M20" s="20">
        <v>4978316.6399999997</v>
      </c>
      <c r="N20" s="20"/>
      <c r="O20" s="26"/>
      <c r="P20" s="20">
        <f t="shared" si="0"/>
        <v>40952139.560000002</v>
      </c>
    </row>
    <row r="21" spans="1:16" ht="15" customHeight="1" x14ac:dyDescent="0.25">
      <c r="A21" s="10" t="s">
        <v>18</v>
      </c>
      <c r="B21" s="17">
        <v>5024399380</v>
      </c>
      <c r="C21" s="17">
        <v>2593461730.8899999</v>
      </c>
      <c r="D21" s="17">
        <v>267978.19</v>
      </c>
      <c r="E21" s="20">
        <v>863560</v>
      </c>
      <c r="F21" s="20">
        <v>61395848.090000004</v>
      </c>
      <c r="G21" s="20">
        <v>61499368.43</v>
      </c>
      <c r="H21" s="20">
        <v>6148997.5599999996</v>
      </c>
      <c r="I21" s="20">
        <v>428398017.80000001</v>
      </c>
      <c r="J21" s="20">
        <v>78256261.099999994</v>
      </c>
      <c r="K21" s="20">
        <v>271267005.19999999</v>
      </c>
      <c r="L21" s="20">
        <v>123179229.06</v>
      </c>
      <c r="M21" s="20">
        <v>61110109.789999999</v>
      </c>
      <c r="N21" s="20"/>
      <c r="O21" s="26"/>
      <c r="P21" s="20">
        <f t="shared" si="0"/>
        <v>1092386375.22</v>
      </c>
    </row>
    <row r="22" spans="1:16" ht="15" customHeight="1" x14ac:dyDescent="0.25">
      <c r="A22" s="10" t="s">
        <v>19</v>
      </c>
      <c r="B22" s="17">
        <v>23708720980</v>
      </c>
      <c r="C22" s="17">
        <v>25749278676.990002</v>
      </c>
      <c r="D22" s="17">
        <v>689870281.99000001</v>
      </c>
      <c r="E22" s="20">
        <v>1753291070.6500001</v>
      </c>
      <c r="F22" s="20">
        <v>4365305370.7299995</v>
      </c>
      <c r="G22" s="20">
        <v>2129365091.78</v>
      </c>
      <c r="H22" s="20">
        <v>2156415715.5300002</v>
      </c>
      <c r="I22" s="20">
        <v>1816060442.8599999</v>
      </c>
      <c r="J22" s="20">
        <v>2332758772.8499999</v>
      </c>
      <c r="K22" s="20">
        <v>1914787927.03</v>
      </c>
      <c r="L22" s="20">
        <v>3629056884.0799999</v>
      </c>
      <c r="M22" s="20">
        <v>1221927221.3199999</v>
      </c>
      <c r="N22" s="20"/>
      <c r="O22" s="26"/>
      <c r="P22" s="20">
        <f t="shared" si="0"/>
        <v>22008838778.82</v>
      </c>
    </row>
    <row r="23" spans="1:16" ht="15" customHeight="1" x14ac:dyDescent="0.25">
      <c r="A23" s="9" t="s">
        <v>20</v>
      </c>
      <c r="B23" s="18">
        <f>SUM(B24:B32)</f>
        <v>6159458424</v>
      </c>
      <c r="C23" s="18">
        <v>4130453502.96</v>
      </c>
      <c r="D23" s="18">
        <v>112026676.56</v>
      </c>
      <c r="E23" s="18">
        <v>81301497.980000004</v>
      </c>
      <c r="F23" s="18">
        <v>117147219.62</v>
      </c>
      <c r="G23" s="18">
        <v>22106351.66</v>
      </c>
      <c r="H23" s="18">
        <v>29803324.390000001</v>
      </c>
      <c r="I23" s="18">
        <v>68941217.579999998</v>
      </c>
      <c r="J23" s="18">
        <v>23530420.68</v>
      </c>
      <c r="K23" s="18">
        <v>81193955.030000001</v>
      </c>
      <c r="L23" s="18">
        <v>156995410.81999999</v>
      </c>
      <c r="M23" s="18">
        <v>154114429.47999999</v>
      </c>
      <c r="N23" s="40">
        <v>0</v>
      </c>
      <c r="O23" s="40">
        <v>0</v>
      </c>
      <c r="P23" s="18">
        <f t="shared" si="0"/>
        <v>847160503.79999995</v>
      </c>
    </row>
    <row r="24" spans="1:16" ht="15" customHeight="1" x14ac:dyDescent="0.25">
      <c r="A24" s="10" t="s">
        <v>21</v>
      </c>
      <c r="B24" s="17">
        <v>1107475288</v>
      </c>
      <c r="C24" s="17">
        <v>737516869.62</v>
      </c>
      <c r="D24" s="37">
        <v>0</v>
      </c>
      <c r="E24" s="44">
        <v>0</v>
      </c>
      <c r="F24" s="36">
        <v>379264.14</v>
      </c>
      <c r="G24" s="20">
        <v>321948.42</v>
      </c>
      <c r="H24" s="20">
        <v>607156.97</v>
      </c>
      <c r="I24" s="20">
        <v>241512.64</v>
      </c>
      <c r="J24" s="20">
        <v>509390.91</v>
      </c>
      <c r="K24" s="20">
        <v>490578.27</v>
      </c>
      <c r="L24" s="20">
        <v>19176741.690000001</v>
      </c>
      <c r="M24" s="20">
        <v>79042894.010000005</v>
      </c>
      <c r="N24" s="20"/>
      <c r="O24" s="26"/>
      <c r="P24" s="20">
        <f t="shared" si="0"/>
        <v>100769487.05000001</v>
      </c>
    </row>
    <row r="25" spans="1:16" ht="15" customHeight="1" x14ac:dyDescent="0.25">
      <c r="A25" s="10" t="s">
        <v>22</v>
      </c>
      <c r="B25" s="17">
        <v>1279714537</v>
      </c>
      <c r="C25" s="17">
        <v>991093219.43000007</v>
      </c>
      <c r="D25" s="17">
        <v>93008055.760000005</v>
      </c>
      <c r="E25" s="36">
        <v>35711098.030000001</v>
      </c>
      <c r="F25" s="36">
        <v>56251449.850000001</v>
      </c>
      <c r="G25" s="20">
        <v>5558005.0300000003</v>
      </c>
      <c r="H25" s="20">
        <v>7604064.3899999997</v>
      </c>
      <c r="I25" s="20">
        <v>51990432.810000002</v>
      </c>
      <c r="J25" s="20">
        <v>11328406.630000001</v>
      </c>
      <c r="K25" s="20">
        <v>16224046.09</v>
      </c>
      <c r="L25" s="20">
        <v>73338841.109999999</v>
      </c>
      <c r="M25" s="20">
        <v>31419606.510000002</v>
      </c>
      <c r="N25" s="20"/>
      <c r="O25" s="20"/>
      <c r="P25" s="20">
        <f t="shared" si="0"/>
        <v>382434006.20999998</v>
      </c>
    </row>
    <row r="26" spans="1:16" ht="15" customHeight="1" x14ac:dyDescent="0.25">
      <c r="A26" s="10" t="s">
        <v>23</v>
      </c>
      <c r="B26" s="17">
        <v>2008480342</v>
      </c>
      <c r="C26" s="17">
        <v>974928974.98000002</v>
      </c>
      <c r="D26" s="37">
        <v>0</v>
      </c>
      <c r="E26" s="44">
        <v>0</v>
      </c>
      <c r="F26" s="36">
        <v>384757.48</v>
      </c>
      <c r="G26" s="20">
        <v>818121.73</v>
      </c>
      <c r="H26" s="20">
        <v>1008317.91</v>
      </c>
      <c r="I26" s="20">
        <v>349496.75</v>
      </c>
      <c r="J26" s="20">
        <v>5493153.1600000001</v>
      </c>
      <c r="K26" s="20">
        <v>-311865.94</v>
      </c>
      <c r="L26" s="20">
        <v>8772395.6600000001</v>
      </c>
      <c r="M26" s="20">
        <v>2930544.89</v>
      </c>
      <c r="N26" s="20"/>
      <c r="O26" s="20"/>
      <c r="P26" s="20">
        <f t="shared" si="0"/>
        <v>19444921.640000001</v>
      </c>
    </row>
    <row r="27" spans="1:16" ht="15" customHeight="1" x14ac:dyDescent="0.25">
      <c r="A27" s="10" t="s">
        <v>24</v>
      </c>
      <c r="B27" s="17">
        <v>53141597</v>
      </c>
      <c r="C27" s="17">
        <v>73025561.159999996</v>
      </c>
      <c r="D27" s="37">
        <v>0</v>
      </c>
      <c r="E27" s="36">
        <v>387500</v>
      </c>
      <c r="F27" s="25">
        <v>0</v>
      </c>
      <c r="G27" s="20">
        <v>12390</v>
      </c>
      <c r="H27" s="20">
        <v>480000</v>
      </c>
      <c r="I27" s="20">
        <v>533647.92000000004</v>
      </c>
      <c r="J27" s="20">
        <v>1473.25</v>
      </c>
      <c r="K27" s="20"/>
      <c r="L27" s="20">
        <v>139474.45000000001</v>
      </c>
      <c r="M27" s="20">
        <v>300563.64</v>
      </c>
      <c r="N27" s="20"/>
      <c r="O27" s="20"/>
      <c r="P27" s="20">
        <f t="shared" si="0"/>
        <v>1855049.2599999998</v>
      </c>
    </row>
    <row r="28" spans="1:16" ht="15" customHeight="1" x14ac:dyDescent="0.25">
      <c r="A28" s="10" t="s">
        <v>25</v>
      </c>
      <c r="B28" s="17">
        <v>132484443</v>
      </c>
      <c r="C28" s="17">
        <v>43867395.879999995</v>
      </c>
      <c r="D28" s="37">
        <v>0</v>
      </c>
      <c r="E28" s="44">
        <v>0</v>
      </c>
      <c r="F28" s="36">
        <v>521418.83</v>
      </c>
      <c r="G28" s="20">
        <v>3027744.97</v>
      </c>
      <c r="H28" s="20">
        <v>1231115.3</v>
      </c>
      <c r="I28" s="20">
        <v>2240073.56</v>
      </c>
      <c r="J28" s="20">
        <v>142834.75</v>
      </c>
      <c r="K28" s="20">
        <v>269531.31</v>
      </c>
      <c r="L28" s="20">
        <v>5152720.9800000004</v>
      </c>
      <c r="M28" s="20">
        <v>1768289.14</v>
      </c>
      <c r="N28" s="20"/>
      <c r="O28" s="20"/>
      <c r="P28" s="20">
        <f t="shared" si="0"/>
        <v>14353728.84</v>
      </c>
    </row>
    <row r="29" spans="1:16" ht="15" customHeight="1" x14ac:dyDescent="0.25">
      <c r="A29" s="10" t="s">
        <v>26</v>
      </c>
      <c r="B29" s="17">
        <v>71966684</v>
      </c>
      <c r="C29" s="17">
        <v>55032528.579999998</v>
      </c>
      <c r="D29" s="37">
        <v>0</v>
      </c>
      <c r="E29" s="44">
        <v>0</v>
      </c>
      <c r="F29" s="36">
        <v>1224871.6200000001</v>
      </c>
      <c r="G29" s="20">
        <v>269782.65000000002</v>
      </c>
      <c r="H29" s="20">
        <v>351099.25</v>
      </c>
      <c r="I29" s="20">
        <v>179483.57</v>
      </c>
      <c r="J29" s="20">
        <v>589791.96</v>
      </c>
      <c r="K29" s="20">
        <v>298655.71999999997</v>
      </c>
      <c r="L29" s="20">
        <v>7102795.6299999999</v>
      </c>
      <c r="M29" s="20">
        <v>113408.82</v>
      </c>
      <c r="N29" s="20"/>
      <c r="O29" s="20"/>
      <c r="P29" s="20">
        <f t="shared" si="0"/>
        <v>10129889.219999999</v>
      </c>
    </row>
    <row r="30" spans="1:16" ht="30" x14ac:dyDescent="0.25">
      <c r="A30" s="10" t="s">
        <v>27</v>
      </c>
      <c r="B30" s="17">
        <v>420572574</v>
      </c>
      <c r="C30" s="17">
        <v>477339459.75999999</v>
      </c>
      <c r="D30" s="17">
        <v>965376</v>
      </c>
      <c r="E30" s="20">
        <v>1966825.19</v>
      </c>
      <c r="F30" s="36">
        <v>11155497.359999999</v>
      </c>
      <c r="G30" s="20">
        <v>2329718.6800000002</v>
      </c>
      <c r="H30" s="20">
        <v>6001921.9000000004</v>
      </c>
      <c r="I30" s="20">
        <v>4960734.9000000004</v>
      </c>
      <c r="J30" s="20">
        <v>2875141.67</v>
      </c>
      <c r="K30" s="20">
        <v>33134748.870000001</v>
      </c>
      <c r="L30" s="20">
        <v>19668825.120000001</v>
      </c>
      <c r="M30" s="20">
        <v>32542591.800000001</v>
      </c>
      <c r="N30" s="20"/>
      <c r="O30" s="20"/>
      <c r="P30" s="20">
        <f t="shared" si="0"/>
        <v>115601381.49000001</v>
      </c>
    </row>
    <row r="31" spans="1:16" ht="30" x14ac:dyDescent="0.25">
      <c r="A31" s="10" t="s">
        <v>83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/>
      <c r="O31" s="31"/>
      <c r="P31" s="31">
        <f t="shared" si="0"/>
        <v>0</v>
      </c>
    </row>
    <row r="32" spans="1:16" ht="15" customHeight="1" x14ac:dyDescent="0.25">
      <c r="A32" s="10" t="s">
        <v>28</v>
      </c>
      <c r="B32" s="17">
        <v>1085622959</v>
      </c>
      <c r="C32" s="17">
        <v>777649493.55000007</v>
      </c>
      <c r="D32" s="17">
        <v>18053244.800000001</v>
      </c>
      <c r="E32" s="20">
        <v>43236074.759999998</v>
      </c>
      <c r="F32" s="20">
        <v>47229960.340000004</v>
      </c>
      <c r="G32" s="20">
        <v>9768640.1799999997</v>
      </c>
      <c r="H32" s="20">
        <v>12519648.67</v>
      </c>
      <c r="I32" s="20">
        <v>8445835.4299999997</v>
      </c>
      <c r="J32" s="20">
        <v>2590228.35</v>
      </c>
      <c r="K32" s="20">
        <v>31088260.710000001</v>
      </c>
      <c r="L32" s="20">
        <v>23643616.18</v>
      </c>
      <c r="M32" s="20">
        <v>5996530.6699999999</v>
      </c>
      <c r="N32" s="20"/>
      <c r="O32" s="20"/>
      <c r="P32" s="20">
        <f t="shared" si="0"/>
        <v>202572040.09</v>
      </c>
    </row>
    <row r="33" spans="1:16" ht="15" customHeight="1" x14ac:dyDescent="0.25">
      <c r="A33" s="9" t="s">
        <v>29</v>
      </c>
      <c r="B33" s="18">
        <f>SUM(B34:B41)</f>
        <v>23663774784</v>
      </c>
      <c r="C33" s="18">
        <v>23206524400.650002</v>
      </c>
      <c r="D33" s="18">
        <v>988937111.63</v>
      </c>
      <c r="E33" s="18">
        <v>1099255181.8399999</v>
      </c>
      <c r="F33" s="18">
        <v>1385284728.8399999</v>
      </c>
      <c r="G33" s="18">
        <v>1739194813.7</v>
      </c>
      <c r="H33" s="18">
        <v>1430099987.52</v>
      </c>
      <c r="I33" s="18">
        <v>3723677886.1199999</v>
      </c>
      <c r="J33" s="18">
        <v>1406038581.96</v>
      </c>
      <c r="K33" s="18">
        <v>1323935970.6099999</v>
      </c>
      <c r="L33" s="18">
        <v>2704700147.0599999</v>
      </c>
      <c r="M33" s="18">
        <v>2251781542.71</v>
      </c>
      <c r="N33" s="30">
        <v>0</v>
      </c>
      <c r="O33" s="30">
        <v>0</v>
      </c>
      <c r="P33" s="18">
        <f t="shared" si="0"/>
        <v>18052905951.989998</v>
      </c>
    </row>
    <row r="34" spans="1:16" ht="15" customHeight="1" x14ac:dyDescent="0.25">
      <c r="A34" s="10" t="s">
        <v>30</v>
      </c>
      <c r="B34" s="17">
        <v>16746178041</v>
      </c>
      <c r="C34" s="17">
        <v>16228361561.18</v>
      </c>
      <c r="D34" s="17">
        <v>988937111.63</v>
      </c>
      <c r="E34" s="20">
        <v>1096134101.8399999</v>
      </c>
      <c r="F34" s="20">
        <v>1158940287.97</v>
      </c>
      <c r="G34" s="20">
        <v>1262630993.22</v>
      </c>
      <c r="H34" s="20">
        <v>1266563125.6500001</v>
      </c>
      <c r="I34" s="20">
        <v>1225914590.72</v>
      </c>
      <c r="J34" s="20">
        <v>1280970612.78</v>
      </c>
      <c r="K34" s="20">
        <v>1227669024.3</v>
      </c>
      <c r="L34" s="20">
        <v>1131477910.79</v>
      </c>
      <c r="M34" s="20">
        <v>1566054068.8599999</v>
      </c>
      <c r="N34" s="20"/>
      <c r="O34" s="20"/>
      <c r="P34" s="20">
        <f t="shared" si="0"/>
        <v>12205291827.759998</v>
      </c>
    </row>
    <row r="35" spans="1:16" ht="30" x14ac:dyDescent="0.25">
      <c r="A35" s="10" t="s">
        <v>73</v>
      </c>
      <c r="B35" s="37">
        <v>0</v>
      </c>
      <c r="C35" s="37">
        <v>0</v>
      </c>
      <c r="D35" s="37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/>
      <c r="O35" s="31"/>
      <c r="P35" s="31">
        <f t="shared" si="0"/>
        <v>0</v>
      </c>
    </row>
    <row r="36" spans="1:16" ht="30" x14ac:dyDescent="0.25">
      <c r="A36" s="10" t="s">
        <v>74</v>
      </c>
      <c r="B36" s="37">
        <v>0</v>
      </c>
      <c r="C36" s="37">
        <v>0</v>
      </c>
      <c r="D36" s="37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/>
      <c r="O36" s="31"/>
      <c r="P36" s="31">
        <f t="shared" si="0"/>
        <v>0</v>
      </c>
    </row>
    <row r="37" spans="1:16" ht="30" x14ac:dyDescent="0.25">
      <c r="A37" s="10" t="s">
        <v>75</v>
      </c>
      <c r="B37" s="37">
        <v>0</v>
      </c>
      <c r="C37" s="37">
        <v>0</v>
      </c>
      <c r="D37" s="37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/>
      <c r="O37" s="31"/>
      <c r="P37" s="31">
        <f t="shared" si="0"/>
        <v>0</v>
      </c>
    </row>
    <row r="38" spans="1:16" ht="30" x14ac:dyDescent="0.25">
      <c r="A38" s="10" t="s">
        <v>76</v>
      </c>
      <c r="B38" s="37">
        <v>0</v>
      </c>
      <c r="C38" s="37">
        <v>0</v>
      </c>
      <c r="D38" s="37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/>
      <c r="O38" s="31"/>
      <c r="P38" s="31">
        <f t="shared" si="0"/>
        <v>0</v>
      </c>
    </row>
    <row r="39" spans="1:16" ht="15" customHeight="1" x14ac:dyDescent="0.25">
      <c r="A39" s="10" t="s">
        <v>77</v>
      </c>
      <c r="B39" s="37">
        <v>0</v>
      </c>
      <c r="C39" s="37">
        <v>0</v>
      </c>
      <c r="D39" s="37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/>
      <c r="O39" s="31"/>
      <c r="P39" s="31">
        <f t="shared" si="0"/>
        <v>0</v>
      </c>
    </row>
    <row r="40" spans="1:16" ht="15" customHeight="1" x14ac:dyDescent="0.25">
      <c r="A40" s="10" t="s">
        <v>31</v>
      </c>
      <c r="B40" s="17">
        <v>395207415</v>
      </c>
      <c r="C40" s="17">
        <v>529593177</v>
      </c>
      <c r="D40" s="37">
        <v>0</v>
      </c>
      <c r="E40" s="20">
        <v>0</v>
      </c>
      <c r="F40" s="20">
        <v>5639957.8399999999</v>
      </c>
      <c r="G40" s="20">
        <v>123444670.09999999</v>
      </c>
      <c r="H40" s="20">
        <v>1142180</v>
      </c>
      <c r="I40" s="31">
        <v>0</v>
      </c>
      <c r="J40" s="31">
        <v>0</v>
      </c>
      <c r="K40" s="20">
        <v>30954963.460000001</v>
      </c>
      <c r="L40" s="20">
        <v>356972340.44999999</v>
      </c>
      <c r="M40" s="31">
        <v>0</v>
      </c>
      <c r="N40" s="31"/>
      <c r="O40" s="20"/>
      <c r="P40" s="20">
        <f t="shared" si="0"/>
        <v>518154111.85000002</v>
      </c>
    </row>
    <row r="41" spans="1:16" ht="30" x14ac:dyDescent="0.25">
      <c r="A41" s="10" t="s">
        <v>32</v>
      </c>
      <c r="B41" s="17">
        <v>6522389328</v>
      </c>
      <c r="C41" s="17">
        <v>6448569662.4700003</v>
      </c>
      <c r="D41" s="37">
        <v>0</v>
      </c>
      <c r="E41" s="20">
        <v>3121080</v>
      </c>
      <c r="F41" s="20">
        <v>220704483.03</v>
      </c>
      <c r="G41" s="20">
        <v>353119150.38</v>
      </c>
      <c r="H41" s="20">
        <v>162394681.87</v>
      </c>
      <c r="I41" s="20">
        <v>2497763295.4000001</v>
      </c>
      <c r="J41" s="20">
        <v>125067969.18000001</v>
      </c>
      <c r="K41" s="20">
        <v>65311982.850000001</v>
      </c>
      <c r="L41" s="20">
        <v>1216249895.8199999</v>
      </c>
      <c r="M41" s="20">
        <v>685727473.85000002</v>
      </c>
      <c r="N41" s="20"/>
      <c r="O41" s="20"/>
      <c r="P41" s="20">
        <f t="shared" si="0"/>
        <v>5329460012.3800001</v>
      </c>
    </row>
    <row r="42" spans="1:16" ht="15" customHeight="1" x14ac:dyDescent="0.25">
      <c r="A42" s="9" t="s">
        <v>33</v>
      </c>
      <c r="B42" s="42">
        <v>0</v>
      </c>
      <c r="C42" s="42">
        <v>0</v>
      </c>
      <c r="D42" s="42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f t="shared" si="0"/>
        <v>0</v>
      </c>
    </row>
    <row r="43" spans="1:16" x14ac:dyDescent="0.25">
      <c r="A43" s="10" t="s">
        <v>34</v>
      </c>
      <c r="B43" s="37">
        <v>0</v>
      </c>
      <c r="C43" s="37">
        <v>0</v>
      </c>
      <c r="D43" s="37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/>
      <c r="O43" s="31"/>
      <c r="P43" s="31">
        <f t="shared" si="0"/>
        <v>0</v>
      </c>
    </row>
    <row r="44" spans="1:16" ht="30" x14ac:dyDescent="0.25">
      <c r="A44" s="10" t="s">
        <v>78</v>
      </c>
      <c r="B44" s="37">
        <v>0</v>
      </c>
      <c r="C44" s="37">
        <v>0</v>
      </c>
      <c r="D44" s="37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/>
      <c r="O44" s="31"/>
      <c r="P44" s="31">
        <f t="shared" si="0"/>
        <v>0</v>
      </c>
    </row>
    <row r="45" spans="1:16" ht="30" x14ac:dyDescent="0.25">
      <c r="A45" s="10" t="s">
        <v>79</v>
      </c>
      <c r="B45" s="37">
        <v>0</v>
      </c>
      <c r="C45" s="37">
        <v>0</v>
      </c>
      <c r="D45" s="37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/>
      <c r="O45" s="31"/>
      <c r="P45" s="31">
        <f t="shared" si="0"/>
        <v>0</v>
      </c>
    </row>
    <row r="46" spans="1:16" ht="30" x14ac:dyDescent="0.25">
      <c r="A46" s="10" t="s">
        <v>80</v>
      </c>
      <c r="B46" s="37">
        <v>0</v>
      </c>
      <c r="C46" s="37">
        <v>0</v>
      </c>
      <c r="D46" s="37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/>
      <c r="O46" s="31"/>
      <c r="P46" s="31">
        <f t="shared" si="0"/>
        <v>0</v>
      </c>
    </row>
    <row r="47" spans="1:16" ht="30" x14ac:dyDescent="0.25">
      <c r="A47" s="10" t="s">
        <v>81</v>
      </c>
      <c r="B47" s="37">
        <v>0</v>
      </c>
      <c r="C47" s="37">
        <v>0</v>
      </c>
      <c r="D47" s="37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/>
      <c r="O47" s="31"/>
      <c r="P47" s="31">
        <f t="shared" si="0"/>
        <v>0</v>
      </c>
    </row>
    <row r="48" spans="1:16" x14ac:dyDescent="0.25">
      <c r="A48" s="10" t="s">
        <v>82</v>
      </c>
      <c r="B48" s="37">
        <v>0</v>
      </c>
      <c r="C48" s="37">
        <v>0</v>
      </c>
      <c r="D48" s="37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/>
      <c r="O48" s="31"/>
      <c r="P48" s="31">
        <f t="shared" si="0"/>
        <v>0</v>
      </c>
    </row>
    <row r="49" spans="1:16" ht="30" x14ac:dyDescent="0.25">
      <c r="A49" s="10" t="s">
        <v>35</v>
      </c>
      <c r="B49" s="37">
        <v>0</v>
      </c>
      <c r="C49" s="37">
        <v>0</v>
      </c>
      <c r="D49" s="37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/>
      <c r="O49" s="31"/>
      <c r="P49" s="31">
        <f t="shared" si="0"/>
        <v>0</v>
      </c>
    </row>
    <row r="50" spans="1:16" ht="15" customHeight="1" x14ac:dyDescent="0.25">
      <c r="A50" s="9" t="s">
        <v>36</v>
      </c>
      <c r="B50" s="18">
        <f>SUM(B51:B59)</f>
        <v>13205760449</v>
      </c>
      <c r="C50" s="18">
        <v>10440925220.360001</v>
      </c>
      <c r="D50" s="40">
        <v>0</v>
      </c>
      <c r="E50" s="40">
        <v>0</v>
      </c>
      <c r="F50" s="18">
        <v>1999906695.8399999</v>
      </c>
      <c r="G50" s="18">
        <v>1207737759.6400001</v>
      </c>
      <c r="H50" s="18">
        <v>250367212.11000001</v>
      </c>
      <c r="I50" s="18">
        <v>1175283286.9000001</v>
      </c>
      <c r="J50" s="18">
        <v>160657988.87</v>
      </c>
      <c r="K50" s="18">
        <v>906940591.98000002</v>
      </c>
      <c r="L50" s="18">
        <v>697109666.62</v>
      </c>
      <c r="M50" s="18">
        <v>724667361.70000005</v>
      </c>
      <c r="N50" s="30">
        <v>0</v>
      </c>
      <c r="O50" s="30">
        <v>0</v>
      </c>
      <c r="P50" s="18">
        <f t="shared" si="0"/>
        <v>7122670563.6599998</v>
      </c>
    </row>
    <row r="51" spans="1:16" ht="15" customHeight="1" x14ac:dyDescent="0.25">
      <c r="A51" s="10" t="s">
        <v>37</v>
      </c>
      <c r="B51" s="17">
        <v>11181529510</v>
      </c>
      <c r="C51" s="17">
        <v>9057941252.3199997</v>
      </c>
      <c r="D51" s="37">
        <v>0</v>
      </c>
      <c r="E51" s="37">
        <v>0</v>
      </c>
      <c r="F51" s="17">
        <v>1953178044.9100001</v>
      </c>
      <c r="G51" s="17">
        <v>1199938054.23</v>
      </c>
      <c r="H51" s="17">
        <v>236659462.66</v>
      </c>
      <c r="I51" s="17">
        <v>841692237.26999998</v>
      </c>
      <c r="J51" s="17">
        <v>119858266.20999999</v>
      </c>
      <c r="K51" s="17">
        <v>878959811.86000001</v>
      </c>
      <c r="L51" s="17">
        <v>640614944.94000006</v>
      </c>
      <c r="M51" s="17">
        <v>640829899.62</v>
      </c>
      <c r="N51" s="17"/>
      <c r="O51" s="43"/>
      <c r="P51" s="17">
        <f t="shared" si="0"/>
        <v>6511730721.6999998</v>
      </c>
    </row>
    <row r="52" spans="1:16" ht="15" customHeight="1" x14ac:dyDescent="0.25">
      <c r="A52" s="10" t="s">
        <v>38</v>
      </c>
      <c r="B52" s="17">
        <v>765829967</v>
      </c>
      <c r="C52" s="17">
        <v>198174350.24000001</v>
      </c>
      <c r="D52" s="37">
        <v>0</v>
      </c>
      <c r="E52" s="37">
        <v>0</v>
      </c>
      <c r="F52" s="17">
        <v>1094898.3999999999</v>
      </c>
      <c r="G52" s="17">
        <v>0</v>
      </c>
      <c r="H52" s="17">
        <v>206500</v>
      </c>
      <c r="I52" s="31">
        <v>0</v>
      </c>
      <c r="J52" s="31">
        <v>0</v>
      </c>
      <c r="K52" s="17">
        <v>1210805.08</v>
      </c>
      <c r="L52" s="17">
        <v>404973.83</v>
      </c>
      <c r="M52" s="17">
        <v>2342599.34</v>
      </c>
      <c r="N52" s="17"/>
      <c r="O52" s="43"/>
      <c r="P52" s="17">
        <f t="shared" si="0"/>
        <v>5259776.6500000004</v>
      </c>
    </row>
    <row r="53" spans="1:16" ht="15" customHeight="1" x14ac:dyDescent="0.25">
      <c r="A53" s="10" t="s">
        <v>39</v>
      </c>
      <c r="B53" s="17">
        <v>106615100</v>
      </c>
      <c r="C53" s="17">
        <v>83800692</v>
      </c>
      <c r="D53" s="37">
        <v>0</v>
      </c>
      <c r="E53" s="37">
        <v>0</v>
      </c>
      <c r="F53" s="17">
        <v>0</v>
      </c>
      <c r="G53" s="17">
        <v>1023945</v>
      </c>
      <c r="H53" s="17">
        <v>198417</v>
      </c>
      <c r="I53" s="31">
        <v>0</v>
      </c>
      <c r="J53" s="31">
        <v>0</v>
      </c>
      <c r="K53" s="17">
        <v>447172.8</v>
      </c>
      <c r="L53" s="37">
        <v>0</v>
      </c>
      <c r="M53" s="17">
        <v>58446066.07</v>
      </c>
      <c r="N53" s="37"/>
      <c r="O53" s="43"/>
      <c r="P53" s="17">
        <f t="shared" si="0"/>
        <v>60115600.869999997</v>
      </c>
    </row>
    <row r="54" spans="1:16" ht="30" x14ac:dyDescent="0.25">
      <c r="A54" s="10" t="s">
        <v>40</v>
      </c>
      <c r="B54" s="17">
        <v>142972310</v>
      </c>
      <c r="C54" s="17">
        <v>83779039.109999999</v>
      </c>
      <c r="D54" s="37">
        <v>0</v>
      </c>
      <c r="E54" s="37">
        <v>0</v>
      </c>
      <c r="F54" s="17">
        <v>0</v>
      </c>
      <c r="G54" s="37">
        <v>0</v>
      </c>
      <c r="H54" s="37">
        <v>0</v>
      </c>
      <c r="I54" s="31">
        <v>0</v>
      </c>
      <c r="J54" s="31">
        <v>0</v>
      </c>
      <c r="K54" s="17">
        <v>189495.25</v>
      </c>
      <c r="L54" s="17">
        <v>5767170.1399999997</v>
      </c>
      <c r="M54" s="17">
        <v>12682.64</v>
      </c>
      <c r="N54" s="17"/>
      <c r="O54" s="43"/>
      <c r="P54" s="17">
        <f t="shared" si="0"/>
        <v>5969348.0299999993</v>
      </c>
    </row>
    <row r="55" spans="1:16" ht="15" customHeight="1" x14ac:dyDescent="0.25">
      <c r="A55" s="10" t="s">
        <v>41</v>
      </c>
      <c r="B55" s="17">
        <v>363601696</v>
      </c>
      <c r="C55" s="17">
        <v>148063677.63999999</v>
      </c>
      <c r="D55" s="37">
        <v>0</v>
      </c>
      <c r="E55" s="37">
        <v>0</v>
      </c>
      <c r="F55" s="17">
        <v>9942269.2799999993</v>
      </c>
      <c r="G55" s="17">
        <v>557189.9</v>
      </c>
      <c r="H55" s="17">
        <v>55601</v>
      </c>
      <c r="I55" s="17">
        <v>769200</v>
      </c>
      <c r="J55" s="17">
        <v>968990.17</v>
      </c>
      <c r="K55" s="17">
        <v>439799.99</v>
      </c>
      <c r="L55" s="17">
        <v>5283622.66</v>
      </c>
      <c r="M55" s="17">
        <v>8406383.3300000001</v>
      </c>
      <c r="N55" s="17"/>
      <c r="O55" s="43"/>
      <c r="P55" s="17">
        <f t="shared" si="0"/>
        <v>26423056.329999998</v>
      </c>
    </row>
    <row r="56" spans="1:16" ht="15" customHeight="1" x14ac:dyDescent="0.25">
      <c r="A56" s="10" t="s">
        <v>42</v>
      </c>
      <c r="B56" s="17">
        <v>20200828</v>
      </c>
      <c r="C56" s="17">
        <v>26687325.77</v>
      </c>
      <c r="D56" s="37">
        <v>0</v>
      </c>
      <c r="E56" s="37">
        <v>0</v>
      </c>
      <c r="F56" s="17">
        <v>0</v>
      </c>
      <c r="G56" s="17">
        <v>325565.51</v>
      </c>
      <c r="H56" s="17">
        <v>0</v>
      </c>
      <c r="I56" s="17">
        <v>0</v>
      </c>
      <c r="J56" s="17">
        <v>114696.44</v>
      </c>
      <c r="K56" s="17">
        <v>292000</v>
      </c>
      <c r="L56" s="17">
        <v>39766.44</v>
      </c>
      <c r="M56" s="37">
        <v>0</v>
      </c>
      <c r="N56" s="17"/>
      <c r="O56" s="43"/>
      <c r="P56" s="17">
        <f t="shared" si="0"/>
        <v>772028.3899999999</v>
      </c>
    </row>
    <row r="57" spans="1:16" ht="15" customHeight="1" x14ac:dyDescent="0.25">
      <c r="A57" s="10" t="s">
        <v>84</v>
      </c>
      <c r="B57" s="17">
        <v>7000000</v>
      </c>
      <c r="C57" s="17">
        <v>0</v>
      </c>
      <c r="D57" s="37">
        <v>0</v>
      </c>
      <c r="E57" s="37">
        <v>0</v>
      </c>
      <c r="F57" s="17">
        <v>0</v>
      </c>
      <c r="G57" s="17">
        <v>0</v>
      </c>
      <c r="H57" s="17">
        <v>0</v>
      </c>
      <c r="I57" s="17">
        <v>0</v>
      </c>
      <c r="J57" s="37">
        <v>0</v>
      </c>
      <c r="K57" s="37">
        <v>0</v>
      </c>
      <c r="L57" s="37">
        <v>0</v>
      </c>
      <c r="M57" s="37">
        <v>0</v>
      </c>
      <c r="N57" s="37"/>
      <c r="O57" s="43"/>
      <c r="P57" s="17">
        <f t="shared" si="0"/>
        <v>0</v>
      </c>
    </row>
    <row r="58" spans="1:16" ht="15" customHeight="1" x14ac:dyDescent="0.25">
      <c r="A58" s="10" t="s">
        <v>43</v>
      </c>
      <c r="B58" s="17">
        <v>540959386</v>
      </c>
      <c r="C58" s="17">
        <v>536557309.02999997</v>
      </c>
      <c r="D58" s="37">
        <v>0</v>
      </c>
      <c r="E58" s="37">
        <v>0</v>
      </c>
      <c r="F58" s="17">
        <v>0</v>
      </c>
      <c r="G58" s="17">
        <v>0</v>
      </c>
      <c r="H58" s="17">
        <v>0</v>
      </c>
      <c r="I58" s="17">
        <v>308809750.63</v>
      </c>
      <c r="J58" s="37">
        <v>0</v>
      </c>
      <c r="K58" s="37">
        <v>0</v>
      </c>
      <c r="L58" s="17">
        <v>2324980.0499999998</v>
      </c>
      <c r="M58" s="37">
        <v>0</v>
      </c>
      <c r="N58" s="37"/>
      <c r="O58" s="43"/>
      <c r="P58" s="17">
        <f t="shared" si="0"/>
        <v>311134730.68000001</v>
      </c>
    </row>
    <row r="59" spans="1:16" ht="30" x14ac:dyDescent="0.25">
      <c r="A59" s="10" t="s">
        <v>44</v>
      </c>
      <c r="B59" s="17">
        <v>77051652</v>
      </c>
      <c r="C59" s="17">
        <v>305921574.25</v>
      </c>
      <c r="D59" s="37">
        <v>0</v>
      </c>
      <c r="E59" s="37">
        <v>0</v>
      </c>
      <c r="F59" s="17">
        <v>35691483.25</v>
      </c>
      <c r="G59" s="17">
        <v>5893005</v>
      </c>
      <c r="H59" s="17">
        <v>13247231.449999999</v>
      </c>
      <c r="I59" s="17">
        <v>24012099</v>
      </c>
      <c r="J59" s="17">
        <v>39716036.049999997</v>
      </c>
      <c r="K59" s="17">
        <v>25401507</v>
      </c>
      <c r="L59" s="17">
        <v>42674208.560000002</v>
      </c>
      <c r="M59" s="17">
        <v>14629730.699999999</v>
      </c>
      <c r="N59" s="17"/>
      <c r="O59" s="43"/>
      <c r="P59" s="17">
        <f t="shared" si="0"/>
        <v>201265301.00999999</v>
      </c>
    </row>
    <row r="60" spans="1:16" ht="15" customHeight="1" x14ac:dyDescent="0.25">
      <c r="A60" s="9" t="s">
        <v>45</v>
      </c>
      <c r="B60" s="18">
        <f>SUM(B61:B62)</f>
        <v>10853311909</v>
      </c>
      <c r="C60" s="18">
        <v>7847102752.21</v>
      </c>
      <c r="D60" s="40">
        <v>0</v>
      </c>
      <c r="E60" s="40">
        <v>0</v>
      </c>
      <c r="F60" s="18">
        <v>7014477.6699999999</v>
      </c>
      <c r="G60" s="18">
        <v>343904983.32999998</v>
      </c>
      <c r="H60" s="18">
        <v>109433503.12</v>
      </c>
      <c r="I60" s="18">
        <v>212984065.61000001</v>
      </c>
      <c r="J60" s="18">
        <v>99271492.420000002</v>
      </c>
      <c r="K60" s="18">
        <v>57052261.079999998</v>
      </c>
      <c r="L60" s="18">
        <v>184307163.72</v>
      </c>
      <c r="M60" s="18">
        <v>207448095.72999999</v>
      </c>
      <c r="N60" s="30">
        <v>0</v>
      </c>
      <c r="O60" s="30">
        <v>0</v>
      </c>
      <c r="P60" s="18">
        <f t="shared" si="0"/>
        <v>1221416042.6800001</v>
      </c>
    </row>
    <row r="61" spans="1:16" ht="15" customHeight="1" x14ac:dyDescent="0.25">
      <c r="A61" s="10" t="s">
        <v>46</v>
      </c>
      <c r="B61" s="17">
        <v>10852911909</v>
      </c>
      <c r="C61" s="17">
        <v>7843570624.21</v>
      </c>
      <c r="D61" s="37">
        <v>0</v>
      </c>
      <c r="E61" s="26">
        <v>0</v>
      </c>
      <c r="F61" s="20">
        <v>7014477.6699999999</v>
      </c>
      <c r="G61" s="20">
        <v>343904983.32999998</v>
      </c>
      <c r="H61" s="20">
        <v>109433503.12</v>
      </c>
      <c r="I61" s="20">
        <v>212984065.61000001</v>
      </c>
      <c r="J61" s="20">
        <v>99271492.420000002</v>
      </c>
      <c r="K61" s="20">
        <v>57052261.079999998</v>
      </c>
      <c r="L61" s="20">
        <v>184307163.72</v>
      </c>
      <c r="M61" s="20">
        <v>207448095.72999999</v>
      </c>
      <c r="N61" s="20"/>
      <c r="O61" s="20"/>
      <c r="P61" s="20">
        <f t="shared" si="0"/>
        <v>1221416042.6800001</v>
      </c>
    </row>
    <row r="62" spans="1:16" ht="15" customHeight="1" x14ac:dyDescent="0.25">
      <c r="A62" s="10" t="s">
        <v>47</v>
      </c>
      <c r="B62" s="17">
        <v>400000</v>
      </c>
      <c r="C62" s="17">
        <v>3532128</v>
      </c>
      <c r="D62" s="37">
        <v>0</v>
      </c>
      <c r="E62" s="38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/>
      <c r="O62" s="31"/>
      <c r="P62" s="31">
        <f t="shared" si="0"/>
        <v>0</v>
      </c>
    </row>
    <row r="63" spans="1:16" ht="15" customHeight="1" x14ac:dyDescent="0.25">
      <c r="A63" s="10" t="s">
        <v>72</v>
      </c>
      <c r="B63" s="41">
        <v>0</v>
      </c>
      <c r="C63" s="41">
        <v>0</v>
      </c>
      <c r="D63" s="41">
        <v>0</v>
      </c>
      <c r="E63" s="38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/>
      <c r="O63" s="31"/>
      <c r="P63" s="31">
        <f t="shared" si="0"/>
        <v>0</v>
      </c>
    </row>
    <row r="64" spans="1:16" ht="30" x14ac:dyDescent="0.25">
      <c r="A64" s="10" t="s">
        <v>60</v>
      </c>
      <c r="B64" s="41">
        <v>0</v>
      </c>
      <c r="C64" s="41">
        <v>0</v>
      </c>
      <c r="D64" s="41">
        <v>0</v>
      </c>
      <c r="E64" s="38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/>
      <c r="O64" s="31"/>
      <c r="P64" s="31">
        <f t="shared" si="0"/>
        <v>0</v>
      </c>
    </row>
    <row r="65" spans="1:16" ht="30" x14ac:dyDescent="0.25">
      <c r="A65" s="9" t="s">
        <v>61</v>
      </c>
      <c r="B65" s="40">
        <v>0</v>
      </c>
      <c r="C65" s="40">
        <v>0</v>
      </c>
      <c r="D65" s="40">
        <v>0</v>
      </c>
      <c r="E65" s="39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f t="shared" si="0"/>
        <v>0</v>
      </c>
    </row>
    <row r="66" spans="1:16" ht="15" customHeight="1" x14ac:dyDescent="0.25">
      <c r="A66" s="10" t="s">
        <v>62</v>
      </c>
      <c r="B66" s="41">
        <v>0</v>
      </c>
      <c r="C66" s="41">
        <v>0</v>
      </c>
      <c r="D66" s="41">
        <v>0</v>
      </c>
      <c r="E66" s="38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/>
      <c r="O66" s="31"/>
      <c r="P66" s="31">
        <f t="shared" si="0"/>
        <v>0</v>
      </c>
    </row>
    <row r="67" spans="1:16" ht="30" x14ac:dyDescent="0.25">
      <c r="A67" s="10" t="s">
        <v>63</v>
      </c>
      <c r="B67" s="41">
        <v>0</v>
      </c>
      <c r="C67" s="41">
        <v>0</v>
      </c>
      <c r="D67" s="41">
        <v>0</v>
      </c>
      <c r="E67" s="38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/>
      <c r="O67" s="31"/>
      <c r="P67" s="31">
        <f t="shared" si="0"/>
        <v>0</v>
      </c>
    </row>
    <row r="68" spans="1:16" ht="15" customHeight="1" x14ac:dyDescent="0.25">
      <c r="A68" s="10" t="s">
        <v>64</v>
      </c>
      <c r="B68" s="41">
        <v>0</v>
      </c>
      <c r="C68" s="41">
        <v>0</v>
      </c>
      <c r="D68" s="41">
        <v>0</v>
      </c>
      <c r="E68" s="38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/>
      <c r="O68" s="31"/>
      <c r="P68" s="31">
        <f t="shared" si="0"/>
        <v>0</v>
      </c>
    </row>
    <row r="69" spans="1:16" ht="15" customHeight="1" x14ac:dyDescent="0.25">
      <c r="A69" s="10" t="s">
        <v>65</v>
      </c>
      <c r="B69" s="41">
        <v>0</v>
      </c>
      <c r="C69" s="41">
        <v>0</v>
      </c>
      <c r="D69" s="41">
        <v>0</v>
      </c>
      <c r="E69" s="38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/>
      <c r="O69" s="31"/>
      <c r="P69" s="31">
        <f t="shared" si="0"/>
        <v>0</v>
      </c>
    </row>
    <row r="70" spans="1:16" ht="15" customHeight="1" x14ac:dyDescent="0.25">
      <c r="A70" s="10" t="s">
        <v>66</v>
      </c>
      <c r="B70" s="41">
        <v>0</v>
      </c>
      <c r="C70" s="41">
        <v>0</v>
      </c>
      <c r="D70" s="41">
        <v>0</v>
      </c>
      <c r="E70" s="38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/>
      <c r="O70" s="31"/>
      <c r="P70" s="31">
        <f t="shared" si="0"/>
        <v>0</v>
      </c>
    </row>
    <row r="71" spans="1:16" ht="15" customHeight="1" x14ac:dyDescent="0.25">
      <c r="A71" s="9" t="s">
        <v>67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/>
      <c r="P71" s="30">
        <f t="shared" si="0"/>
        <v>0</v>
      </c>
    </row>
    <row r="72" spans="1:16" ht="15" customHeight="1" x14ac:dyDescent="0.25">
      <c r="A72" s="10" t="s">
        <v>68</v>
      </c>
      <c r="B72" s="31">
        <v>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/>
      <c r="O72" s="31"/>
      <c r="P72" s="31">
        <f t="shared" ref="P72:P89" si="1">SUM(D72:O72)</f>
        <v>0</v>
      </c>
    </row>
    <row r="73" spans="1:16" ht="15" customHeight="1" x14ac:dyDescent="0.25">
      <c r="A73" s="10" t="s">
        <v>69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/>
      <c r="O73" s="31"/>
      <c r="P73" s="31">
        <f t="shared" si="1"/>
        <v>0</v>
      </c>
    </row>
    <row r="74" spans="1:16" ht="15" customHeight="1" x14ac:dyDescent="0.25">
      <c r="A74" s="10" t="s">
        <v>70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/>
      <c r="O74" s="31"/>
      <c r="P74" s="31">
        <f t="shared" si="1"/>
        <v>0</v>
      </c>
    </row>
    <row r="75" spans="1:16" ht="30" x14ac:dyDescent="0.25">
      <c r="A75" s="10" t="s">
        <v>71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/>
      <c r="O75" s="31"/>
      <c r="P75" s="31">
        <f t="shared" si="1"/>
        <v>0</v>
      </c>
    </row>
    <row r="76" spans="1:16" x14ac:dyDescent="0.25">
      <c r="A76" s="4" t="s">
        <v>2</v>
      </c>
      <c r="B76" s="21">
        <f>+B7+B13+B23+B33+B50+B60</f>
        <v>194510200000</v>
      </c>
      <c r="C76" s="21">
        <v>196159106465.70999</v>
      </c>
      <c r="D76" s="21">
        <v>10291048681.879999</v>
      </c>
      <c r="E76" s="21">
        <v>12204643352.620001</v>
      </c>
      <c r="F76" s="21">
        <v>17585428464.330002</v>
      </c>
      <c r="G76" s="21">
        <v>14728112717.77</v>
      </c>
      <c r="H76" s="21">
        <v>13106231519.75</v>
      </c>
      <c r="I76" s="21">
        <v>16623603907.25</v>
      </c>
      <c r="J76" s="21">
        <v>13646216894.530001</v>
      </c>
      <c r="K76" s="21">
        <v>14290558704.91</v>
      </c>
      <c r="L76" s="21">
        <v>17058095053.49</v>
      </c>
      <c r="M76" s="21">
        <v>14584504672.799999</v>
      </c>
      <c r="N76" s="33">
        <v>0</v>
      </c>
      <c r="O76" s="33">
        <v>0</v>
      </c>
      <c r="P76" s="21">
        <f t="shared" si="1"/>
        <v>144118443969.33002</v>
      </c>
    </row>
    <row r="77" spans="1:16" x14ac:dyDescent="0.25">
      <c r="D77" s="35"/>
      <c r="E77" s="27"/>
      <c r="F77" s="27"/>
      <c r="G77" s="27"/>
      <c r="H77" s="27"/>
      <c r="I77" s="27"/>
      <c r="J77" s="27"/>
      <c r="K77" s="27"/>
      <c r="L77" s="27"/>
      <c r="M77" s="27"/>
      <c r="N77" s="27"/>
      <c r="P77" s="27">
        <f t="shared" si="1"/>
        <v>0</v>
      </c>
    </row>
    <row r="78" spans="1:16" x14ac:dyDescent="0.25">
      <c r="A78" s="3" t="s">
        <v>48</v>
      </c>
      <c r="B78" s="32">
        <v>0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47">
        <v>0</v>
      </c>
      <c r="P78" s="32">
        <f t="shared" si="1"/>
        <v>0</v>
      </c>
    </row>
    <row r="79" spans="1:16" x14ac:dyDescent="0.25">
      <c r="A79" s="5" t="s">
        <v>49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47">
        <v>0</v>
      </c>
      <c r="P79" s="32">
        <f t="shared" si="1"/>
        <v>0</v>
      </c>
    </row>
    <row r="80" spans="1:16" x14ac:dyDescent="0.25">
      <c r="A80" s="11" t="s">
        <v>50</v>
      </c>
      <c r="B80" s="31"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/>
      <c r="I80" s="31"/>
      <c r="J80" s="31"/>
      <c r="K80" s="31"/>
      <c r="L80" s="31"/>
      <c r="M80" s="31"/>
      <c r="N80" s="31"/>
      <c r="O80" s="31"/>
      <c r="P80" s="31">
        <f t="shared" si="1"/>
        <v>0</v>
      </c>
    </row>
    <row r="81" spans="1:16" x14ac:dyDescent="0.25">
      <c r="A81" s="11" t="s">
        <v>51</v>
      </c>
      <c r="B81" s="31">
        <v>0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/>
      <c r="I81" s="31"/>
      <c r="J81" s="31"/>
      <c r="K81" s="31"/>
      <c r="L81" s="31"/>
      <c r="M81" s="31"/>
      <c r="N81" s="31"/>
      <c r="O81" s="31"/>
      <c r="P81" s="31">
        <f t="shared" si="1"/>
        <v>0</v>
      </c>
    </row>
    <row r="82" spans="1:16" x14ac:dyDescent="0.25">
      <c r="A82" s="5" t="s">
        <v>52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47">
        <v>0</v>
      </c>
      <c r="P82" s="32">
        <f t="shared" si="1"/>
        <v>0</v>
      </c>
    </row>
    <row r="83" spans="1:16" x14ac:dyDescent="0.25">
      <c r="A83" s="11" t="s">
        <v>53</v>
      </c>
      <c r="B83" s="31"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/>
      <c r="I83" s="31"/>
      <c r="J83" s="31"/>
      <c r="K83" s="31"/>
      <c r="L83" s="31"/>
      <c r="M83" s="31"/>
      <c r="N83" s="31"/>
      <c r="O83" s="31"/>
      <c r="P83" s="31">
        <f t="shared" si="1"/>
        <v>0</v>
      </c>
    </row>
    <row r="84" spans="1:16" x14ac:dyDescent="0.25">
      <c r="A84" s="11" t="s">
        <v>54</v>
      </c>
      <c r="B84" s="31">
        <v>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/>
      <c r="I84" s="31"/>
      <c r="J84" s="31"/>
      <c r="K84" s="31"/>
      <c r="L84" s="31"/>
      <c r="M84" s="31"/>
      <c r="N84" s="31"/>
      <c r="O84" s="31"/>
      <c r="P84" s="31">
        <f t="shared" si="1"/>
        <v>0</v>
      </c>
    </row>
    <row r="85" spans="1:16" x14ac:dyDescent="0.25">
      <c r="A85" s="5" t="s">
        <v>55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47">
        <v>0</v>
      </c>
      <c r="P85" s="32">
        <f t="shared" si="1"/>
        <v>0</v>
      </c>
    </row>
    <row r="86" spans="1:16" x14ac:dyDescent="0.25">
      <c r="A86" s="11" t="s">
        <v>56</v>
      </c>
      <c r="B86" s="31">
        <v>0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/>
      <c r="I86" s="31"/>
      <c r="J86" s="31"/>
      <c r="K86" s="31"/>
      <c r="L86" s="31"/>
      <c r="M86" s="31"/>
      <c r="N86" s="31"/>
      <c r="O86" s="31"/>
      <c r="P86" s="31">
        <f t="shared" si="1"/>
        <v>0</v>
      </c>
    </row>
    <row r="87" spans="1:16" x14ac:dyDescent="0.25">
      <c r="A87" s="4" t="s">
        <v>57</v>
      </c>
      <c r="B87" s="33">
        <v>0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f t="shared" si="1"/>
        <v>0</v>
      </c>
    </row>
    <row r="88" spans="1:16" x14ac:dyDescent="0.25">
      <c r="D88" s="35"/>
      <c r="E88" s="27"/>
      <c r="F88" s="27"/>
      <c r="G88" s="27"/>
      <c r="H88" s="27"/>
      <c r="I88" s="27"/>
      <c r="J88" s="27"/>
      <c r="K88" s="27"/>
      <c r="L88" s="27"/>
      <c r="M88" s="27"/>
      <c r="N88" s="27"/>
      <c r="P88" s="27">
        <f t="shared" si="1"/>
        <v>0</v>
      </c>
    </row>
    <row r="89" spans="1:16" ht="15.75" x14ac:dyDescent="0.25">
      <c r="A89" s="6" t="s">
        <v>58</v>
      </c>
      <c r="B89" s="7">
        <f t="shared" ref="B89" si="2">+B76</f>
        <v>194510200000</v>
      </c>
      <c r="C89" s="7">
        <v>196159106465.70999</v>
      </c>
      <c r="D89" s="34">
        <v>10291048681.879999</v>
      </c>
      <c r="E89" s="34">
        <v>12204643352.620001</v>
      </c>
      <c r="F89" s="34">
        <v>17585428464.330002</v>
      </c>
      <c r="G89" s="34">
        <v>14728112717.77</v>
      </c>
      <c r="H89" s="34">
        <v>13106231519.75</v>
      </c>
      <c r="I89" s="34">
        <v>16623603907.25</v>
      </c>
      <c r="J89" s="34">
        <v>13646216894.530001</v>
      </c>
      <c r="K89" s="34">
        <v>14290558704.91</v>
      </c>
      <c r="L89" s="34">
        <v>17058095053.49</v>
      </c>
      <c r="M89" s="34">
        <v>14584504672.799999</v>
      </c>
      <c r="N89" s="34">
        <v>0</v>
      </c>
      <c r="O89" s="48">
        <v>0</v>
      </c>
      <c r="P89" s="34">
        <f t="shared" si="1"/>
        <v>144118443969.33002</v>
      </c>
    </row>
    <row r="90" spans="1:16" x14ac:dyDescent="0.25">
      <c r="A90" s="49"/>
      <c r="B90" s="49"/>
      <c r="C90" s="49"/>
      <c r="D90" s="49"/>
      <c r="E90" s="49"/>
    </row>
    <row r="91" spans="1:16" x14ac:dyDescent="0.25">
      <c r="A91" s="22" t="s">
        <v>86</v>
      </c>
      <c r="B91" s="16"/>
      <c r="C91" s="16"/>
      <c r="D91" s="23"/>
      <c r="E91" s="16"/>
      <c r="M91" s="14"/>
    </row>
    <row r="92" spans="1:16" x14ac:dyDescent="0.25">
      <c r="A92" t="s">
        <v>88</v>
      </c>
      <c r="B92" s="16"/>
      <c r="C92" s="16"/>
      <c r="D92" s="23"/>
      <c r="E92" s="16"/>
      <c r="M92" s="14"/>
    </row>
    <row r="93" spans="1:16" x14ac:dyDescent="0.25">
      <c r="A93" s="22" t="s">
        <v>87</v>
      </c>
      <c r="B93" s="16"/>
      <c r="C93" s="16"/>
      <c r="D93" s="23"/>
      <c r="E93" s="16"/>
    </row>
    <row r="94" spans="1:16" x14ac:dyDescent="0.25">
      <c r="A94" t="s">
        <v>89</v>
      </c>
      <c r="B94" s="16"/>
      <c r="C94" s="16"/>
      <c r="D94" s="23"/>
      <c r="E94" s="16"/>
    </row>
    <row r="95" spans="1:16" x14ac:dyDescent="0.25">
      <c r="A95" s="22" t="s">
        <v>90</v>
      </c>
      <c r="B95" s="16"/>
      <c r="C95" s="16"/>
      <c r="D95" s="23"/>
      <c r="E95" s="16"/>
    </row>
    <row r="96" spans="1:16" ht="34.5" customHeight="1" x14ac:dyDescent="0.25">
      <c r="A96" s="50" t="s">
        <v>91</v>
      </c>
      <c r="B96" s="50"/>
      <c r="C96" s="50"/>
      <c r="D96" s="50"/>
      <c r="E96" s="50"/>
      <c r="F96" s="50"/>
    </row>
    <row r="97" spans="1:5" x14ac:dyDescent="0.25">
      <c r="A97" s="16"/>
      <c r="B97" s="16"/>
      <c r="C97" s="16"/>
      <c r="D97" s="23"/>
      <c r="E97" s="16"/>
    </row>
    <row r="98" spans="1:5" ht="30" x14ac:dyDescent="0.25">
      <c r="A98" s="12" t="s">
        <v>59</v>
      </c>
      <c r="B98" s="12"/>
      <c r="C98" s="12"/>
      <c r="D98" s="12"/>
      <c r="E98" s="14"/>
    </row>
    <row r="99" spans="1:5" x14ac:dyDescent="0.25">
      <c r="A99" s="13" t="s">
        <v>106</v>
      </c>
      <c r="B99" s="13"/>
      <c r="C99" s="13"/>
      <c r="D99" s="13"/>
      <c r="E99" s="15"/>
    </row>
  </sheetData>
  <mergeCells count="5">
    <mergeCell ref="A90:E90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P8:P8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5009C7-F577-4E09-856A-0CDD6897D8B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c0f8f09-1889-4044-a4f7-4542b1ae657e"/>
    <ds:schemaRef ds:uri="http://purl.org/dc/terms/"/>
    <ds:schemaRef ds:uri="http://schemas.openxmlformats.org/package/2006/metadata/core-properties"/>
    <ds:schemaRef ds:uri="6f454071-f228-4dda-b004-431287ab1ef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gasto Nov. Capitul</vt:lpstr>
      <vt:lpstr>'Ejecución gasto Nov.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Massiel Elizabeth Segura Montilla</cp:lastModifiedBy>
  <cp:lastPrinted>2021-12-23T22:26:11Z</cp:lastPrinted>
  <dcterms:created xsi:type="dcterms:W3CDTF">2019-05-15T16:05:40Z</dcterms:created>
  <dcterms:modified xsi:type="dcterms:W3CDTF">2022-01-10T21:13:43Z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