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Portal Enero 2022\Financiero\"/>
    </mc:Choice>
  </mc:AlternateContent>
  <bookViews>
    <workbookView xWindow="0" yWindow="0" windowWidth="28800" windowHeight="11400"/>
  </bookViews>
  <sheets>
    <sheet name="PORTAL-EST-ENE-22-MINERD" sheetId="1" r:id="rId1"/>
  </sheets>
  <definedNames>
    <definedName name="_xlnm._FilterDatabase" localSheetId="0" hidden="1">'PORTAL-EST-ENE-22-MINERD'!$D$10:$D$14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6" i="1" s="1"/>
  <c r="D20" i="1"/>
  <c r="D59" i="1" l="1"/>
</calcChain>
</file>

<file path=xl/sharedStrings.xml><?xml version="1.0" encoding="utf-8"?>
<sst xmlns="http://schemas.openxmlformats.org/spreadsheetml/2006/main" count="39" uniqueCount="39">
  <si>
    <t>Estado De Situación Financiera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</si>
  <si>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</si>
  <si>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</si>
  <si>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</si>
  <si>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</si>
  <si>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</si>
  <si>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</si>
  <si>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</si>
  <si>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</si>
  <si>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</si>
  <si>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</si>
  <si>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</si>
  <si>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</si>
  <si>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</si>
  <si>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</si>
  <si>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</si>
  <si>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</si>
  <si>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</si>
  <si>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</si>
  <si>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Retenciones y acumulaciones por pagar</t>
  </si>
  <si>
    <t xml:space="preserve">    Otros pasivos corrientes</t>
  </si>
  <si>
    <t>Total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</si>
  <si>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</si>
  <si>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</si>
  <si>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</si>
  <si>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</si>
  <si>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</si>
  <si>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</si>
  <si>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</si>
  <si>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Total Patrimonio Institucional</t>
  </si>
  <si>
    <t>Total Pasivos  y Patrimonio</t>
  </si>
  <si>
    <t xml:space="preserve">    Aprobado por  : Lic. Cástulo Manuel Vidal Sánchez</t>
  </si>
  <si>
    <t>Director General Financiero</t>
  </si>
  <si>
    <t xml:space="preserve">    Revisado por   : Licda. Elba Luisa Ramírez Canario.</t>
  </si>
  <si>
    <t>Directora de Contabilidad</t>
  </si>
  <si>
    <t xml:space="preserve">    Elaborado por : Lic. Ramón Augusto Salazar F.</t>
  </si>
  <si>
    <t>Encargado de Área en Contabilidad</t>
  </si>
  <si>
    <t>Al 31 De DICIEMBRE Del 2022</t>
  </si>
  <si>
    <t>Resultado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</si>
</sst>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31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164" fontId="3" fillId="2" borderId="0" xfId="0" applyNumberFormat="1" applyFont="1" applyFill="1" applyAlignment="1">
      <alignment horizontal="right"/>
    </xf>
    <xf numFmtId="0" fontId="8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4" fillId="2" borderId="4" xfId="0" applyFont="1" applyFill="1" applyBorder="1"/>
    <xf numFmtId="37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1" applyFont="1" applyFill="1" applyAlignment="1">
      <alignment horizontal="center" wrapText="1"/>
    </xf>
    <xf numFmtId="37" fontId="0" fillId="2" borderId="0" xfId="0" applyNumberFormat="1" applyFill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2135188</xdr:colOff>
      <xdr:row>0</xdr:row>
      <xdr:rowOff>87314</xdr:rowOff>
    </xdr:from>
    <xdr:to>
      <xdr:col>1</xdr:col>
      <xdr:colOff>3280024</xdr:colOff>
      <xdr:row>0</xdr:row>
      <xdr:rowOff>1008064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313" y="87314"/>
          <a:ext cx="1144836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7"/>
  <sheetViews>
    <sheetView tabSelected="1" zoomScale="120" zoomScaleNormal="120" workbookViewId="0">
      <selection activeCell="F1" sqref="F1"/>
    </sheetView>
  </sheetViews>
  <sheetFormatPr baseColWidth="10" defaultRowHeight="15" x14ac:dyDescent="0.25"/>
  <cols>
    <col min="1" max="1" width="7.42578125" style="2" customWidth="1"/>
    <col min="2" max="2" width="56.5703125" style="2" customWidth="1"/>
    <col min="3" max="3" width="2.42578125" style="2" customWidth="1"/>
    <col min="4" max="4" width="20.140625" style="2" customWidth="1"/>
    <col min="5" max="5" width="13.85546875" style="2" bestFit="1" customWidth="1"/>
    <col min="6" max="16384" width="11.42578125" style="2"/>
  </cols>
  <sheetData>
    <row r="1" spans="2:5" s="1" customFormat="1" ht="86.25" customHeight="1" x14ac:dyDescent="0.15"/>
    <row r="2" spans="2:5" ht="15.75" x14ac:dyDescent="0.25">
      <c r="B2" s="29" t="s">
        <v>0</v>
      </c>
      <c r="C2" s="29"/>
      <c r="D2" s="29"/>
    </row>
    <row r="3" spans="2:5" s="1" customFormat="1" ht="8.25" x14ac:dyDescent="0.15"/>
    <row r="4" spans="2:5" ht="15.75" x14ac:dyDescent="0.25">
      <c r="B4" s="29" t="s">
        <v>37</v>
      </c>
      <c r="C4" s="29"/>
      <c r="D4" s="29"/>
    </row>
    <row r="5" spans="2:5" ht="15.75" x14ac:dyDescent="0.25">
      <c r="B5" s="29" t="s">
        <v>1</v>
      </c>
      <c r="C5" s="29"/>
      <c r="D5" s="29"/>
    </row>
    <row r="6" spans="2:5" s="1" customFormat="1" ht="8.25" x14ac:dyDescent="0.15"/>
    <row r="7" spans="2:5" ht="18.75" x14ac:dyDescent="0.3">
      <c r="B7" s="3" t="s">
        <v>2</v>
      </c>
      <c r="C7" s="4"/>
    </row>
    <row r="8" spans="2:5" s="1" customFormat="1" ht="8.25" x14ac:dyDescent="0.15">
      <c r="D8" s="5"/>
    </row>
    <row r="9" spans="2:5" x14ac:dyDescent="0.25">
      <c r="B9" s="6" t="s">
        <v>3</v>
      </c>
      <c r="C9" s="6"/>
    </row>
    <row r="10" spans="2:5" x14ac:dyDescent="0.25">
      <c r="B10" s="2" t="s">
        <v>4</v>
      </c>
      <c r="D10" s="7">
        <v>139672099</v>
      </c>
    </row>
    <row r="11" spans="2:5" x14ac:dyDescent="0.25">
      <c r="B11" s="2" t="s">
        <v>5</v>
      </c>
      <c r="D11" s="7">
        <v>154391233</v>
      </c>
    </row>
    <row r="12" spans="2:5" x14ac:dyDescent="0.25">
      <c r="B12" s="2" t="s">
        <v>6</v>
      </c>
      <c r="D12" s="7">
        <v>8767416876</v>
      </c>
    </row>
    <row r="13" spans="2:5" x14ac:dyDescent="0.25">
      <c r="B13" s="2" t="s">
        <v>7</v>
      </c>
      <c r="D13" s="7">
        <v>45633549</v>
      </c>
    </row>
    <row r="14" spans="2:5" x14ac:dyDescent="0.25">
      <c r="B14" s="6" t="s">
        <v>8</v>
      </c>
      <c r="D14" s="8">
        <v>9107113758</v>
      </c>
      <c r="E14" s="30"/>
    </row>
    <row r="15" spans="2:5" s="9" customFormat="1" ht="6.75" x14ac:dyDescent="0.15"/>
    <row r="16" spans="2:5" x14ac:dyDescent="0.25">
      <c r="B16" s="6" t="s">
        <v>9</v>
      </c>
      <c r="C16" s="6"/>
    </row>
    <row r="17" spans="2:5" x14ac:dyDescent="0.25">
      <c r="B17" s="2" t="s">
        <v>10</v>
      </c>
      <c r="D17" s="7">
        <v>9095016</v>
      </c>
    </row>
    <row r="18" spans="2:5" x14ac:dyDescent="0.25">
      <c r="B18" s="2" t="s">
        <v>11</v>
      </c>
      <c r="D18" s="7">
        <v>180950120243</v>
      </c>
    </row>
    <row r="19" spans="2:5" x14ac:dyDescent="0.25">
      <c r="B19" s="2" t="s">
        <v>12</v>
      </c>
      <c r="D19" s="7">
        <v>1661518151</v>
      </c>
    </row>
    <row r="20" spans="2:5" x14ac:dyDescent="0.25">
      <c r="B20" s="6" t="s">
        <v>13</v>
      </c>
      <c r="C20" s="6"/>
      <c r="D20" s="8">
        <f>SUM(D17:D19)</f>
        <v>182620733410</v>
      </c>
      <c r="E20" s="10"/>
    </row>
    <row r="21" spans="2:5" s="9" customFormat="1" ht="6.75" x14ac:dyDescent="0.15"/>
    <row r="22" spans="2:5" ht="19.5" thickBot="1" x14ac:dyDescent="0.35">
      <c r="B22" s="11" t="s">
        <v>14</v>
      </c>
      <c r="C22" s="6"/>
      <c r="D22" s="12">
        <v>191727847167</v>
      </c>
    </row>
    <row r="23" spans="2:5" s="9" customFormat="1" ht="7.5" thickTop="1" x14ac:dyDescent="0.15"/>
    <row r="24" spans="2:5" ht="18.75" x14ac:dyDescent="0.3">
      <c r="B24" s="11" t="s">
        <v>15</v>
      </c>
      <c r="C24" s="6"/>
    </row>
    <row r="25" spans="2:5" x14ac:dyDescent="0.25">
      <c r="B25" s="6" t="s">
        <v>16</v>
      </c>
      <c r="D25" s="13"/>
    </row>
    <row r="26" spans="2:5" x14ac:dyDescent="0.25">
      <c r="B26" s="2" t="s">
        <v>17</v>
      </c>
      <c r="D26" s="7">
        <v>-116427</v>
      </c>
    </row>
    <row r="27" spans="2:5" x14ac:dyDescent="0.25">
      <c r="B27" s="2" t="s">
        <v>18</v>
      </c>
      <c r="D27" s="7">
        <v>-8964493695</v>
      </c>
    </row>
    <row r="28" spans="2:5" x14ac:dyDescent="0.25">
      <c r="B28" s="2" t="s">
        <v>19</v>
      </c>
      <c r="D28" s="7">
        <v>-550365278</v>
      </c>
    </row>
    <row r="29" spans="2:5" x14ac:dyDescent="0.25">
      <c r="B29" s="2" t="s">
        <v>20</v>
      </c>
      <c r="D29" s="7">
        <v>-356167922</v>
      </c>
    </row>
    <row r="30" spans="2:5" x14ac:dyDescent="0.25">
      <c r="B30" s="6" t="s">
        <v>21</v>
      </c>
      <c r="C30" s="6"/>
      <c r="D30" s="8">
        <v>-9871143321</v>
      </c>
    </row>
    <row r="31" spans="2:5" s="9" customFormat="1" ht="6.75" x14ac:dyDescent="0.15"/>
    <row r="32" spans="2:5" ht="15.75" customHeight="1" x14ac:dyDescent="0.25">
      <c r="B32" s="6" t="s">
        <v>22</v>
      </c>
      <c r="C32" s="6"/>
    </row>
    <row r="33" spans="2:4" x14ac:dyDescent="0.25">
      <c r="B33" s="2" t="s">
        <v>23</v>
      </c>
      <c r="D33" s="7">
        <v>-426386633</v>
      </c>
    </row>
    <row r="34" spans="2:4" x14ac:dyDescent="0.25">
      <c r="B34" s="6" t="s">
        <v>24</v>
      </c>
      <c r="C34" s="6"/>
      <c r="D34" s="8">
        <f>SUM(D33)</f>
        <v>-426386633</v>
      </c>
    </row>
    <row r="35" spans="2:4" s="1" customFormat="1" ht="8.25" x14ac:dyDescent="0.15">
      <c r="B35" s="14"/>
      <c r="C35" s="14"/>
    </row>
    <row r="36" spans="2:4" ht="19.5" thickBot="1" x14ac:dyDescent="0.35">
      <c r="B36" s="11" t="s">
        <v>25</v>
      </c>
      <c r="C36" s="6"/>
      <c r="D36" s="15">
        <f>SUM(D34,D30)</f>
        <v>-10297529954</v>
      </c>
    </row>
    <row r="37" spans="2:4" s="9" customFormat="1" ht="6.75" x14ac:dyDescent="0.15">
      <c r="B37" s="16"/>
      <c r="C37" s="16"/>
      <c r="D37" s="17"/>
    </row>
    <row r="38" spans="2:4" ht="18.75" x14ac:dyDescent="0.3">
      <c r="B38" s="11" t="s">
        <v>26</v>
      </c>
    </row>
    <row r="39" spans="2:4" x14ac:dyDescent="0.25">
      <c r="B39" s="18" t="s">
        <v>27</v>
      </c>
      <c r="D39" s="7">
        <v>-266807449.22000003</v>
      </c>
    </row>
    <row r="40" spans="2:4" x14ac:dyDescent="0.25">
      <c r="B40" s="2" t="s">
        <v>28</v>
      </c>
      <c r="D40" s="7">
        <v>-885359644.4899987</v>
      </c>
    </row>
    <row r="41" spans="2:4" x14ac:dyDescent="0.25">
      <c r="B41" s="2" t="s">
        <v>38</v>
      </c>
      <c r="D41" s="7">
        <v>-172751293061</v>
      </c>
    </row>
    <row r="42" spans="2:4" s="1" customFormat="1" ht="5.25" customHeight="1" x14ac:dyDescent="0.15">
      <c r="D42" s="19"/>
    </row>
    <row r="43" spans="2:4" ht="19.5" thickBot="1" x14ac:dyDescent="0.35">
      <c r="B43" s="11" t="s">
        <v>29</v>
      </c>
      <c r="C43" s="6"/>
      <c r="D43" s="15">
        <v>-181430317213</v>
      </c>
    </row>
    <row r="44" spans="2:4" s="9" customFormat="1" ht="6.75" x14ac:dyDescent="0.15">
      <c r="B44" s="20"/>
      <c r="C44" s="16"/>
      <c r="D44" s="17"/>
    </row>
    <row r="45" spans="2:4" ht="19.5" thickBot="1" x14ac:dyDescent="0.35">
      <c r="B45" s="11" t="s">
        <v>30</v>
      </c>
      <c r="D45" s="21">
        <v>-191727847167</v>
      </c>
    </row>
    <row r="46" spans="2:4" ht="15.75" thickTop="1" x14ac:dyDescent="0.25"/>
    <row r="47" spans="2:4" x14ac:dyDescent="0.25">
      <c r="D47" s="22"/>
    </row>
    <row r="48" spans="2:4" x14ac:dyDescent="0.25">
      <c r="D48" s="22"/>
    </row>
    <row r="49" spans="2:4" x14ac:dyDescent="0.25">
      <c r="D49" s="22"/>
    </row>
    <row r="50" spans="2:4" x14ac:dyDescent="0.25">
      <c r="D50" s="22"/>
    </row>
    <row r="51" spans="2:4" x14ac:dyDescent="0.25">
      <c r="D51" s="22"/>
    </row>
    <row r="52" spans="2:4" x14ac:dyDescent="0.25">
      <c r="D52" s="22"/>
    </row>
    <row r="53" spans="2:4" x14ac:dyDescent="0.25">
      <c r="D53" s="22"/>
    </row>
    <row r="54" spans="2:4" x14ac:dyDescent="0.25">
      <c r="D54" s="22"/>
    </row>
    <row r="55" spans="2:4" x14ac:dyDescent="0.25">
      <c r="D55" s="22"/>
    </row>
    <row r="56" spans="2:4" x14ac:dyDescent="0.25">
      <c r="D56" s="22"/>
    </row>
    <row r="57" spans="2:4" ht="15.75" x14ac:dyDescent="0.25">
      <c r="B57" s="23"/>
    </row>
    <row r="58" spans="2:4" ht="15.75" x14ac:dyDescent="0.25">
      <c r="B58" s="24" t="s">
        <v>31</v>
      </c>
    </row>
    <row r="59" spans="2:4" ht="15.75" x14ac:dyDescent="0.25">
      <c r="B59" s="25" t="s">
        <v>32</v>
      </c>
      <c r="D59" s="26">
        <f>D22+D45</f>
        <v>0</v>
      </c>
    </row>
    <row r="60" spans="2:4" ht="15.75" x14ac:dyDescent="0.25">
      <c r="B60" s="25"/>
    </row>
    <row r="61" spans="2:4" ht="15.75" x14ac:dyDescent="0.25">
      <c r="B61" s="23"/>
    </row>
    <row r="62" spans="2:4" ht="15.75" x14ac:dyDescent="0.25">
      <c r="B62" s="27" t="s">
        <v>33</v>
      </c>
    </row>
    <row r="63" spans="2:4" ht="15.75" x14ac:dyDescent="0.25">
      <c r="B63" s="25" t="s">
        <v>34</v>
      </c>
    </row>
    <row r="64" spans="2:4" ht="15.75" x14ac:dyDescent="0.25">
      <c r="B64" s="25"/>
    </row>
    <row r="65" spans="2:2" ht="15.75" x14ac:dyDescent="0.25">
      <c r="B65" s="23"/>
    </row>
    <row r="66" spans="2:2" ht="15.75" x14ac:dyDescent="0.25">
      <c r="B66" s="27" t="s">
        <v>35</v>
      </c>
    </row>
    <row r="67" spans="2:2" ht="15.75" x14ac:dyDescent="0.25">
      <c r="B67" s="28" t="s">
        <v>36</v>
      </c>
    </row>
  </sheetData>
  <mergeCells count="3">
    <mergeCell ref="B2:D2"/>
    <mergeCell ref="B4:D4"/>
    <mergeCell ref="B5:D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&amp;C&amp;G&amp;RPágina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PORTAL-EST-ENE-22-MINERD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Nestor Tomas Maria Ortiz</cp:lastModifiedBy>
  <dcterms:created xsi:type="dcterms:W3CDTF">2022-02-15T19:15:22Z</dcterms:created>
  <dcterms:modified xsi:type="dcterms:W3CDTF">2022-02-18T18:45:54Z</dcterms:modified>
</cp:coreProperties>
</file>