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Mobiliario I\"/>
    </mc:Choice>
  </mc:AlternateContent>
  <bookViews>
    <workbookView xWindow="0" yWindow="0" windowWidth="15360" windowHeight="7620"/>
  </bookViews>
  <sheets>
    <sheet name="CENTRO ACOPIO" sheetId="1" r:id="rId1"/>
  </sheets>
  <definedNames>
    <definedName name="_xlnm.Print_Area" localSheetId="0">'CENTRO ACOPIO'!$A$1:$H$204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9" i="1" l="1"/>
  <c r="G198" i="1"/>
  <c r="G87" i="1"/>
  <c r="G29" i="1"/>
  <c r="G28" i="1"/>
  <c r="G27" i="1"/>
  <c r="G26" i="1"/>
  <c r="G25" i="1"/>
  <c r="G24" i="1"/>
  <c r="G202" i="1" l="1"/>
  <c r="G201" i="1"/>
  <c r="G200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2" i="1"/>
  <c r="G161" i="1"/>
  <c r="G160" i="1"/>
  <c r="G163" i="1" s="1"/>
  <c r="G157" i="1"/>
  <c r="G153" i="1"/>
  <c r="G152" i="1"/>
  <c r="G151" i="1"/>
  <c r="G150" i="1"/>
  <c r="G146" i="1"/>
  <c r="G145" i="1"/>
  <c r="G144" i="1"/>
  <c r="G143" i="1"/>
  <c r="G142" i="1"/>
  <c r="G141" i="1"/>
  <c r="G140" i="1"/>
  <c r="G147" i="1" s="1"/>
  <c r="G137" i="1"/>
  <c r="G134" i="1"/>
  <c r="G130" i="1"/>
  <c r="G129" i="1"/>
  <c r="G128" i="1"/>
  <c r="G127" i="1"/>
  <c r="G126" i="1"/>
  <c r="G125" i="1"/>
  <c r="G124" i="1"/>
  <c r="G123" i="1"/>
  <c r="G118" i="1"/>
  <c r="G117" i="1"/>
  <c r="G116" i="1"/>
  <c r="G115" i="1"/>
  <c r="G114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3" i="1"/>
  <c r="G22" i="1"/>
  <c r="G21" i="1"/>
  <c r="G20" i="1"/>
  <c r="G19" i="1"/>
  <c r="G18" i="1"/>
  <c r="G17" i="1"/>
  <c r="G16" i="1"/>
  <c r="G15" i="1"/>
  <c r="G14" i="1"/>
  <c r="G13" i="1"/>
  <c r="G12" i="1"/>
  <c r="G10" i="1"/>
  <c r="G8" i="1"/>
  <c r="G7" i="1"/>
  <c r="G6" i="1"/>
  <c r="G47" i="1"/>
  <c r="G108" i="1"/>
  <c r="G107" i="1"/>
  <c r="G106" i="1"/>
  <c r="G105" i="1"/>
  <c r="G104" i="1"/>
  <c r="G103" i="1"/>
  <c r="G102" i="1"/>
  <c r="G101" i="1"/>
  <c r="G100" i="1"/>
  <c r="G95" i="1"/>
  <c r="G94" i="1"/>
  <c r="G93" i="1"/>
  <c r="G92" i="1"/>
  <c r="G91" i="1"/>
  <c r="G90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6" i="1"/>
  <c r="G119" i="1" l="1"/>
  <c r="G131" i="1"/>
  <c r="G96" i="1"/>
  <c r="G154" i="1"/>
  <c r="G203" i="1"/>
  <c r="G109" i="1"/>
  <c r="G84" i="1"/>
  <c r="G204" i="1" l="1"/>
</calcChain>
</file>

<file path=xl/sharedStrings.xml><?xml version="1.0" encoding="utf-8"?>
<sst xmlns="http://schemas.openxmlformats.org/spreadsheetml/2006/main" count="725" uniqueCount="256">
  <si>
    <t>ANAQUELES</t>
  </si>
  <si>
    <t>ANDADOR</t>
  </si>
  <si>
    <t>ARCHIVOS 4 GAVETAS</t>
  </si>
  <si>
    <t>ARMARIOS GRANDE</t>
  </si>
  <si>
    <t>ASIENTO SILLA 1ro A 2do</t>
  </si>
  <si>
    <t>BANCA DE VISITA 4 ASIENTOS</t>
  </si>
  <si>
    <t>BANCO COMEDOR MADERA</t>
  </si>
  <si>
    <t xml:space="preserve">BUTACAS INTEC II </t>
  </si>
  <si>
    <t>BUTACAS INTEC III</t>
  </si>
  <si>
    <t>CANCHAS MOBILES</t>
  </si>
  <si>
    <t>ESCRITORIO DIRECTORES</t>
  </si>
  <si>
    <t>ESCRITORIOS PROF. TIPO 1 S/ENSAMBLAR</t>
  </si>
  <si>
    <t>ESCRITORIOS PROF. TIPO 1 ENSAMB.</t>
  </si>
  <si>
    <t>ESCRITORIOS PROF. TIPO 2 S/ENSAMB</t>
  </si>
  <si>
    <t>ESCRITORIO PROF. TIPO 2 ENSAMB.</t>
  </si>
  <si>
    <t>ESPALDAR SILLA 1ro A 2do</t>
  </si>
  <si>
    <t>ESTANTES INICIAL MADERA</t>
  </si>
  <si>
    <t>FERULA PARA  PIERNAS</t>
  </si>
  <si>
    <t xml:space="preserve">FERULA PARA BRAZOS </t>
  </si>
  <si>
    <t>LIBREROS TIPO 4 S/ENSAMB.</t>
  </si>
  <si>
    <t>LIBREROS TIPO 4 ENSAMBLADOS</t>
  </si>
  <si>
    <t>LIBREROS TIPO 5 S/ENSAMBLAR</t>
  </si>
  <si>
    <t>LIBREROS TIPO 5 ENSAMBLADOS</t>
  </si>
  <si>
    <t>LIBREROS TIPO 6 S/ENSAMBLAR</t>
  </si>
  <si>
    <t>LIBREROS TIPO 6 ENSAMBLADOS</t>
  </si>
  <si>
    <t>LIBREROS TIPO 7 UNIVERSAL</t>
  </si>
  <si>
    <t>MESA 1ERO A 2DO</t>
  </si>
  <si>
    <t>MESA 3RO  A  5TO ENSAMBLADA</t>
  </si>
  <si>
    <t>MESA 6TO A 8VO ENSAMBLADAS</t>
  </si>
  <si>
    <t>MESA BIBLIOTECA</t>
  </si>
  <si>
    <t>MESA COMPUMAESTRO</t>
  </si>
  <si>
    <t>MESA INICIAL CUADRADAS</t>
  </si>
  <si>
    <t>MESA INICIAL REDONDAS</t>
  </si>
  <si>
    <t>MESA REUNIONES 110 X 240</t>
  </si>
  <si>
    <t>MESA TRAPEZOIDAL TIPO 2</t>
  </si>
  <si>
    <t>MESA TRAPEZOIDAL TIPO 3</t>
  </si>
  <si>
    <t>MESAS REDONDAS (7 ESTUDIANTES)</t>
  </si>
  <si>
    <t>MESAS COMPUTADORA TAMAÑO # 1</t>
  </si>
  <si>
    <t>MESAS COMPUTADORA TAMAÑO #2</t>
  </si>
  <si>
    <t>MESAS COMPUTADORA TAMAÑO # 3</t>
  </si>
  <si>
    <t>MESAS COMPUTADORA TAMAÑO # 4</t>
  </si>
  <si>
    <t>MODULOS RODANTES ARCHIVOS 3gav. PEQ.</t>
  </si>
  <si>
    <t>NEVERITA EJECUTIVA (Devolucion feria libro)</t>
  </si>
  <si>
    <t>PIZARRAS BLANCAS</t>
  </si>
  <si>
    <t>PIZARRAS VERDE MADERA</t>
  </si>
  <si>
    <t>SILLAS 2, 3, Y 4TO NIVEL TRAPEZOIDAL</t>
  </si>
  <si>
    <t xml:space="preserve">SILLAS 3RO  A 5TO </t>
  </si>
  <si>
    <t>SILLAS BIBLIOTECA</t>
  </si>
  <si>
    <t>SILLAS COMPUMAESTRO</t>
  </si>
  <si>
    <t>SILLAS DE 1ero A 2do</t>
  </si>
  <si>
    <t xml:space="preserve">SILLAS DE 6to A 8vo </t>
  </si>
  <si>
    <t>SILLAS INFORMATICA</t>
  </si>
  <si>
    <t>SILLAS DE VISITA ESPERA</t>
  </si>
  <si>
    <t>SILLAS INICIAL</t>
  </si>
  <si>
    <t>SILLAS MULT. SIN ENSAMBLAR (ASIENTOS)</t>
  </si>
  <si>
    <t>SILLAS MULTIUSOS ENSAMBLADAS</t>
  </si>
  <si>
    <t>SILLAS PLEGABLES METAL Y PROPILENO</t>
  </si>
  <si>
    <t>SILLAS PROFESORES</t>
  </si>
  <si>
    <t>SILLAS RUEDA</t>
  </si>
  <si>
    <t>SILLONES TECNICOS (Civil Group)</t>
  </si>
  <si>
    <t>SILLONES SEMI-EJECUTIVOS EN TELA (CIVIL GROUP)</t>
  </si>
  <si>
    <t>SILLAS SECRETARIALES</t>
  </si>
  <si>
    <t>TABLEROS BALONCESTO</t>
  </si>
  <si>
    <t xml:space="preserve">TABURETES </t>
  </si>
  <si>
    <t>TEATRINES</t>
  </si>
  <si>
    <t>TOPES MESAS 1RO A 2DO</t>
  </si>
  <si>
    <t>TOPES MESAS INICIAL REDONDAS</t>
  </si>
  <si>
    <t>TOPES MESAS  RECTANGULARES</t>
  </si>
  <si>
    <t>TOPES MESAS 6TO A 8VO MADERA</t>
  </si>
  <si>
    <t>TOPES MESAS 6TO A 8VO PLASTICAS</t>
  </si>
  <si>
    <t>TOPES BUTACAS INTEC III</t>
  </si>
  <si>
    <t>TOPES BUTACAS INTEC II</t>
  </si>
  <si>
    <t>ESTRUCTURAS 6TO A 8VO</t>
  </si>
  <si>
    <t>MOBILIARIO DE MUESTRAS DISPONIBLES PARA DESPACHO</t>
  </si>
  <si>
    <t>BUTACA PLASTICA</t>
  </si>
  <si>
    <t>BUTACA DE MADERA</t>
  </si>
  <si>
    <t>ESCALONES ACOLCHADOS</t>
  </si>
  <si>
    <t>ESTANTES DE INICIAL (uso ofcina)</t>
  </si>
  <si>
    <t>MESA DE COMEDOR</t>
  </si>
  <si>
    <t>MESAS ACOLCHADAS</t>
  </si>
  <si>
    <t>MESAS GRANDE CUADRADAS</t>
  </si>
  <si>
    <t>ZAFACONES PLASTICOS</t>
  </si>
  <si>
    <t>MOBILIARIO PARA ESTANCIAS INFANTILES (INAIPI)</t>
  </si>
  <si>
    <t>ALFOMBRAS PARA PISO</t>
  </si>
  <si>
    <t>13(Cajas)</t>
  </si>
  <si>
    <t>CARGADORES/ SILLAS BEBES</t>
  </si>
  <si>
    <t>SILLAS  NEGRAS C/BRAZOS</t>
  </si>
  <si>
    <t>SILLAS CARGADORAS PARA BEBE</t>
  </si>
  <si>
    <t>MURAL GRANDE</t>
  </si>
  <si>
    <t>PIZARRA MAGICA GRANDE</t>
  </si>
  <si>
    <t>TOPES MESA</t>
  </si>
  <si>
    <t>ESTANTES INICIAL</t>
  </si>
  <si>
    <t>ORDEN 505 LEON G (Dpto. Medios Educativo)</t>
  </si>
  <si>
    <t>MESAS CUADRADAS C/RUEDAS</t>
  </si>
  <si>
    <t>MODULOS AEREO 1 X 3</t>
  </si>
  <si>
    <t>MODULOS AERO 9 X 3</t>
  </si>
  <si>
    <t>SILLAS SEM EJEC. C/BRAZOS</t>
  </si>
  <si>
    <t>TOPE COLOR ROBLE</t>
  </si>
  <si>
    <t>ORDEN GARCIA TEJERA &amp; ASOCIADOS / CASA DUARTE (Departamento Educacion Especial)</t>
  </si>
  <si>
    <t>CABALLETES DE ESTUDIO</t>
  </si>
  <si>
    <t>HORNOS ELECTRICOS PARA CERAMICA</t>
  </si>
  <si>
    <t>MESAS DE DIBUJO 60 X 1m</t>
  </si>
  <si>
    <t xml:space="preserve">MESAS DIBUJO </t>
  </si>
  <si>
    <t>MESAS FUERTES DE TALLER</t>
  </si>
  <si>
    <t>MESAS PLEGADIZS</t>
  </si>
  <si>
    <t>PRENSA GRABADO DE MESA</t>
  </si>
  <si>
    <t>TORNOS ELECTRICOS</t>
  </si>
  <si>
    <t>ORDEN LUNES SUPLIDORES (Varios Dptos.)</t>
  </si>
  <si>
    <t>SILLAS PLEGABLES</t>
  </si>
  <si>
    <t>ORDEN TECHNOLOGY SUPPLY  (Varios Dptos.)</t>
  </si>
  <si>
    <t>SILLAS PLASTICAS BLANCAS S/BRAZOS</t>
  </si>
  <si>
    <t>ORDEN OFICINA UNIVERSAL (Direccion de Psicologia y Atencion a la Diversidad)</t>
  </si>
  <si>
    <t>ADAPTADOR</t>
  </si>
  <si>
    <t>ALFOMBRA</t>
  </si>
  <si>
    <t>CORTINA</t>
  </si>
  <si>
    <t>CUCHILLA</t>
  </si>
  <si>
    <t>PLATO</t>
  </si>
  <si>
    <t>TELEFONO INALAMBRICO</t>
  </si>
  <si>
    <t>VIBRADOR</t>
  </si>
  <si>
    <t>ORDEN OFFICE SOLUTIONS (Varios Dptos.)</t>
  </si>
  <si>
    <t>ANAQUELES 11 X 17</t>
  </si>
  <si>
    <t>ANAQUELES 8 1/2 X 14</t>
  </si>
  <si>
    <t xml:space="preserve">ARCGIVOS 4G </t>
  </si>
  <si>
    <t>MESAS REUNIONES</t>
  </si>
  <si>
    <t>O/C CELERITAS GROUP S/N</t>
  </si>
  <si>
    <t>SILLAS TECNICAS TELA NEGRA C/BRAZOS</t>
  </si>
  <si>
    <t>O/C VARIOS DPTOS.</t>
  </si>
  <si>
    <t>GAVINETES MADERA</t>
  </si>
  <si>
    <t>SILLAS 1RO A 2DO</t>
  </si>
  <si>
    <t>BUTACAS INTEC II</t>
  </si>
  <si>
    <t xml:space="preserve">BUTACAS INTEC III </t>
  </si>
  <si>
    <t>ESTRUCTURA SILLA DE VISITAS EN ALUMINIO</t>
  </si>
  <si>
    <t>ESCRITORIOS DE MADERA</t>
  </si>
  <si>
    <t>ESCRITORIOS DE METAL</t>
  </si>
  <si>
    <t>ESTANTE INICIAL</t>
  </si>
  <si>
    <t>EXTINGUIDORES</t>
  </si>
  <si>
    <t>FICHEROS</t>
  </si>
  <si>
    <t>LIBREROS DE METAL</t>
  </si>
  <si>
    <t>MESAS COMPUMAESTRO</t>
  </si>
  <si>
    <t>MESAS BIBLIOTECA</t>
  </si>
  <si>
    <t>MESAS COMPUTADORA #4 (EPRECIACION)</t>
  </si>
  <si>
    <t>MESAS COMEDOR</t>
  </si>
  <si>
    <t>MESAS DE HERRADURA</t>
  </si>
  <si>
    <t>MESAS INICIAL (CUADRADAS)</t>
  </si>
  <si>
    <t>MESAS INICIAL (REDONDAS)</t>
  </si>
  <si>
    <t>MESA PLEGADIZA</t>
  </si>
  <si>
    <t>MESAS TIPO TRIANGULO</t>
  </si>
  <si>
    <t>MESAS M-10</t>
  </si>
  <si>
    <t>PIZARRAS VERDE</t>
  </si>
  <si>
    <t>PIZARRAS BLANCA GRANDE</t>
  </si>
  <si>
    <t>SILLAS 3RO A 5TO</t>
  </si>
  <si>
    <t>SILLAS 6TO A 8VO</t>
  </si>
  <si>
    <t>SILLAS DE INICIAL</t>
  </si>
  <si>
    <t>SILLAS DE PROFESORES</t>
  </si>
  <si>
    <t>SILLAS MULTIUSO</t>
  </si>
  <si>
    <t>SILLONES EJECUTIVOS EN PIEL</t>
  </si>
  <si>
    <t>TOPES MESAS BIBLIOTECA</t>
  </si>
  <si>
    <t>TOPES MESA 1ERO A 2DO</t>
  </si>
  <si>
    <t>Fecha de registro</t>
  </si>
  <si>
    <t>Descripcion del activo o bien</t>
  </si>
  <si>
    <t>Unidad de Medida</t>
  </si>
  <si>
    <t>Existencia</t>
  </si>
  <si>
    <t>No aplica</t>
  </si>
  <si>
    <t>TOTAL GENERAL</t>
  </si>
  <si>
    <t>ARCHIVOS 5 GAVETAS</t>
  </si>
  <si>
    <t>00001365</t>
  </si>
  <si>
    <t>00001350</t>
  </si>
  <si>
    <t>00000875</t>
  </si>
  <si>
    <t>00005124</t>
  </si>
  <si>
    <t>00005368</t>
  </si>
  <si>
    <t>00005369</t>
  </si>
  <si>
    <t>00005367</t>
  </si>
  <si>
    <t>00001566</t>
  </si>
  <si>
    <t>00001525</t>
  </si>
  <si>
    <t>00001535</t>
  </si>
  <si>
    <t>00001657</t>
  </si>
  <si>
    <t>00001526</t>
  </si>
  <si>
    <t>00005125</t>
  </si>
  <si>
    <t>00000822</t>
  </si>
  <si>
    <t>00000838</t>
  </si>
  <si>
    <t>00000839</t>
  </si>
  <si>
    <t>00000889</t>
  </si>
  <si>
    <t>00000827</t>
  </si>
  <si>
    <t>00000210</t>
  </si>
  <si>
    <t>00000379</t>
  </si>
  <si>
    <t>00000396</t>
  </si>
  <si>
    <t>00000433</t>
  </si>
  <si>
    <t>00005074</t>
  </si>
  <si>
    <t>00000027</t>
  </si>
  <si>
    <t>00000436</t>
  </si>
  <si>
    <t>0000506</t>
  </si>
  <si>
    <t>00001842</t>
  </si>
  <si>
    <t>00001793</t>
  </si>
  <si>
    <t>00001825</t>
  </si>
  <si>
    <t>00001867</t>
  </si>
  <si>
    <t>00002594</t>
  </si>
  <si>
    <t>00002595</t>
  </si>
  <si>
    <t>00002619</t>
  </si>
  <si>
    <t>00002624</t>
  </si>
  <si>
    <t>00002833</t>
  </si>
  <si>
    <t>00000041</t>
  </si>
  <si>
    <t>LIBREROS TIPO 1 S/ENSAMBLAR</t>
  </si>
  <si>
    <t>LIBREROS TIPO 1 ENSAMBLADO</t>
  </si>
  <si>
    <t>LIBREROS TIPO 2 S/ENSAMBLAR</t>
  </si>
  <si>
    <t>LIBREROS TIO 2 ENSAMBLADOS</t>
  </si>
  <si>
    <t>LIBREROS TIPO 3 S/ENSAMBLAR</t>
  </si>
  <si>
    <t>LIBREROS TIPO 3 ENSAMBLADOS</t>
  </si>
  <si>
    <t>SILLONES SEMI-EJECUTIVOS</t>
  </si>
  <si>
    <t>00000506</t>
  </si>
  <si>
    <t>00004566</t>
  </si>
  <si>
    <t>00005785</t>
  </si>
  <si>
    <t>00005961</t>
  </si>
  <si>
    <t>00005759</t>
  </si>
  <si>
    <t>00001651</t>
  </si>
  <si>
    <t>TABURETES</t>
  </si>
  <si>
    <t>00001565</t>
  </si>
  <si>
    <t>000001350</t>
  </si>
  <si>
    <t>00000724</t>
  </si>
  <si>
    <t>00000079</t>
  </si>
  <si>
    <t>00001718</t>
  </si>
  <si>
    <t>00004010</t>
  </si>
  <si>
    <t>00001129</t>
  </si>
  <si>
    <t>00001819</t>
  </si>
  <si>
    <t>00002003</t>
  </si>
  <si>
    <t>00002730</t>
  </si>
  <si>
    <t>00005159</t>
  </si>
  <si>
    <t>00005208</t>
  </si>
  <si>
    <t>00005757</t>
  </si>
  <si>
    <t>00001268</t>
  </si>
  <si>
    <t>00000154</t>
  </si>
  <si>
    <t>00000204</t>
  </si>
  <si>
    <t>00000233</t>
  </si>
  <si>
    <t>00000017</t>
  </si>
  <si>
    <t>00000451</t>
  </si>
  <si>
    <t>00000486</t>
  </si>
  <si>
    <t>00001650</t>
  </si>
  <si>
    <t>00000503</t>
  </si>
  <si>
    <t>00001681</t>
  </si>
  <si>
    <t xml:space="preserve">No aplica </t>
  </si>
  <si>
    <t xml:space="preserve">TOTAL </t>
  </si>
  <si>
    <t>TOTAL</t>
  </si>
  <si>
    <t>Unidades</t>
  </si>
  <si>
    <t>Cajas 12/1</t>
  </si>
  <si>
    <t>Costo Unitario</t>
  </si>
  <si>
    <t xml:space="preserve">Valor </t>
  </si>
  <si>
    <t>S/P</t>
  </si>
  <si>
    <t>S/N</t>
  </si>
  <si>
    <t>S/F</t>
  </si>
  <si>
    <t xml:space="preserve">  ORDENES DE COMPRA</t>
  </si>
  <si>
    <t>MOBILIARIO EN DEPRECIACION</t>
  </si>
  <si>
    <t>Unidad</t>
  </si>
  <si>
    <t>EXISTENCIA AL 31/10/2017</t>
  </si>
  <si>
    <t>DEPARTAMENTO DE ALMACÉN Y SUMINISTRO</t>
  </si>
  <si>
    <r>
      <t xml:space="preserve"> </t>
    </r>
    <r>
      <rPr>
        <b/>
        <sz val="14"/>
        <color theme="1"/>
        <rFont val="Calibri"/>
        <family val="2"/>
        <scheme val="minor"/>
      </rPr>
      <t xml:space="preserve"> MINISTERIO DE EDUCACIÓN         </t>
    </r>
    <r>
      <rPr>
        <sz val="14"/>
        <color theme="1"/>
        <rFont val="Calibri"/>
        <family val="2"/>
        <scheme val="minor"/>
      </rPr>
      <t xml:space="preserve">                </t>
    </r>
  </si>
  <si>
    <t>Código Institucional</t>
  </si>
  <si>
    <t xml:space="preserve">Código de Bienes Nacionales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</si>
</sst>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94">
    <xf numFmtId="0" fontId="0" fillId="0" borderId="0" xfId="0"/>
    <xf numFmtId="44" fontId="6" fillId="0" borderId="1" xfId="1" applyFont="1" applyBorder="1" applyAlignment="1">
      <alignment horizontal="center"/>
    </xf>
    <xf numFmtId="44" fontId="7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4" fontId="3" fillId="2" borderId="0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44" fontId="6" fillId="0" borderId="6" xfId="1" applyFont="1" applyBorder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4" fontId="7" fillId="0" borderId="0" xfId="1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44" fontId="6" fillId="0" borderId="7" xfId="1" applyFont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44" fontId="7" fillId="2" borderId="0" xfId="1" applyFont="1" applyFill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44" fontId="3" fillId="3" borderId="3" xfId="0" applyNumberFormat="1" applyFont="1" applyFill="1" applyBorder="1" applyAlignment="1">
      <alignment horizontal="center"/>
    </xf>
    <xf numFmtId="44" fontId="3" fillId="3" borderId="5" xfId="0" applyNumberFormat="1" applyFont="1" applyFill="1" applyBorder="1" applyAlignment="1">
      <alignment horizontal="center"/>
    </xf>
    <xf numFmtId="44" fontId="7" fillId="3" borderId="3" xfId="1" applyFont="1" applyFill="1" applyBorder="1" applyAlignment="1">
      <alignment horizontal="center"/>
    </xf>
    <xf numFmtId="44" fontId="7" fillId="3" borderId="5" xfId="1" applyFont="1" applyFill="1" applyBorder="1" applyAlignment="1">
      <alignment horizontal="center"/>
    </xf>
    <xf numFmtId="0" fontId="9" fillId="2" borderId="3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right"/>
    </xf>
    <xf numFmtId="44" fontId="7" fillId="0" borderId="3" xfId="1" applyNumberFormat="1" applyFont="1" applyBorder="1" applyAlignment="1">
      <alignment horizontal="center"/>
    </xf>
    <xf numFmtId="44" fontId="7" fillId="0" borderId="5" xfId="1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44" fontId="7" fillId="0" borderId="3" xfId="1" applyFont="1" applyBorder="1" applyAlignment="1">
      <alignment horizontal="center"/>
    </xf>
    <xf numFmtId="44" fontId="7" fillId="0" borderId="5" xfId="1" applyFont="1" applyBorder="1" applyAlignment="1">
      <alignment horizontal="center"/>
    </xf>
    <xf numFmtId="44" fontId="3" fillId="0" borderId="3" xfId="0" applyNumberFormat="1" applyFont="1" applyBorder="1" applyAlignment="1">
      <alignment horizontal="center"/>
    </xf>
    <xf numFmtId="44" fontId="3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1668656</xdr:colOff>
      <xdr:row>0</xdr:row>
      <xdr:rowOff>219076</xdr:rowOff>
    </xdr:from>
    <xdr:to>
      <xdr:col>4</xdr:col>
      <xdr:colOff>409575</xdr:colOff>
      <xdr:row>1</xdr:row>
      <xdr:rowOff>1</xdr:rowOff>
    </xdr:to>
    <xdr:pic>
      <xdr:nvPicPr>
        <xdr:cNvPr id="3" name="Imagen 2" descr="Resultado de imagen de logo minerd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4" t="25397" r="281" b="18254"/>
        <a:stretch/>
      </xdr:blipFill>
      <xdr:spPr bwMode="auto">
        <a:xfrm>
          <a:off x="5297681" y="219076"/>
          <a:ext cx="2636644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tabSelected="1" zoomScaleNormal="100" workbookViewId="0">
      <selection activeCell="D79" sqref="D79"/>
    </sheetView>
  </sheetViews>
  <sheetFormatPr baseColWidth="10" defaultColWidth="22.7109375" defaultRowHeight="15" x14ac:dyDescent="0.25"/>
  <cols>
    <col min="1" max="1" width="14.85546875" style="3" customWidth="1"/>
    <col min="2" max="2" width="20.28515625" style="3" customWidth="1"/>
    <col min="3" max="3" width="19.28515625" style="3" customWidth="1"/>
    <col min="4" max="4" width="58.42578125" style="46" customWidth="1"/>
    <col min="5" max="5" width="21.42578125" style="3" customWidth="1"/>
    <col min="6" max="6" width="22.42578125" style="3" customWidth="1"/>
    <col min="7" max="7" width="18.5703125" style="3" customWidth="1"/>
    <col min="8" max="8" width="19.28515625" style="3" customWidth="1"/>
    <col min="9" max="16384" width="22.7109375" style="3"/>
  </cols>
  <sheetData>
    <row r="1" spans="1:10" ht="101.25" customHeight="1" x14ac:dyDescent="0.25">
      <c r="A1" s="82"/>
      <c r="B1" s="82"/>
      <c r="C1" s="82"/>
      <c r="D1" s="82"/>
      <c r="E1" s="82"/>
      <c r="F1" s="82"/>
      <c r="G1" s="82"/>
      <c r="H1" s="82"/>
    </row>
    <row r="2" spans="1:10" ht="18.75" x14ac:dyDescent="0.3">
      <c r="A2" s="81" t="s">
        <v>253</v>
      </c>
      <c r="B2" s="81"/>
      <c r="C2" s="81"/>
      <c r="D2" s="81"/>
      <c r="E2" s="81"/>
      <c r="F2" s="81"/>
      <c r="G2" s="81"/>
      <c r="H2" s="81"/>
    </row>
    <row r="3" spans="1:10" ht="18.75" x14ac:dyDescent="0.3">
      <c r="A3" s="81" t="s">
        <v>252</v>
      </c>
      <c r="B3" s="81"/>
      <c r="C3" s="81"/>
      <c r="D3" s="81"/>
      <c r="E3" s="81"/>
      <c r="F3" s="81"/>
      <c r="G3" s="81"/>
      <c r="H3" s="81"/>
    </row>
    <row r="4" spans="1:10" x14ac:dyDescent="0.25">
      <c r="A4" s="93" t="s">
        <v>251</v>
      </c>
      <c r="B4" s="93"/>
      <c r="C4" s="93"/>
      <c r="D4" s="93"/>
      <c r="E4" s="93"/>
      <c r="F4" s="93"/>
      <c r="G4" s="93"/>
      <c r="H4" s="93"/>
    </row>
    <row r="5" spans="1:10" ht="31.5" x14ac:dyDescent="0.25">
      <c r="A5" s="60" t="s">
        <v>158</v>
      </c>
      <c r="B5" s="61" t="s">
        <v>255</v>
      </c>
      <c r="C5" s="60" t="s">
        <v>254</v>
      </c>
      <c r="D5" s="62" t="s">
        <v>159</v>
      </c>
      <c r="E5" s="19" t="s">
        <v>160</v>
      </c>
      <c r="F5" s="19" t="s">
        <v>243</v>
      </c>
      <c r="G5" s="19" t="s">
        <v>244</v>
      </c>
      <c r="H5" s="19" t="s">
        <v>161</v>
      </c>
    </row>
    <row r="6" spans="1:10" ht="16.5" x14ac:dyDescent="0.3">
      <c r="A6" s="4">
        <v>2009</v>
      </c>
      <c r="B6" s="4" t="s">
        <v>162</v>
      </c>
      <c r="C6" s="7" t="s">
        <v>166</v>
      </c>
      <c r="D6" s="48" t="s">
        <v>0</v>
      </c>
      <c r="E6" s="5" t="s">
        <v>250</v>
      </c>
      <c r="F6" s="8">
        <v>7454</v>
      </c>
      <c r="G6" s="1">
        <f t="shared" ref="G6:G45" si="0">F6*H6</f>
        <v>14908</v>
      </c>
      <c r="H6" s="5">
        <v>2</v>
      </c>
      <c r="J6" s="5"/>
    </row>
    <row r="7" spans="1:10" ht="16.5" x14ac:dyDescent="0.3">
      <c r="A7" s="4">
        <v>2009</v>
      </c>
      <c r="B7" s="4" t="s">
        <v>162</v>
      </c>
      <c r="C7" s="7" t="s">
        <v>169</v>
      </c>
      <c r="D7" s="48" t="s">
        <v>1</v>
      </c>
      <c r="E7" s="5" t="s">
        <v>250</v>
      </c>
      <c r="F7" s="8">
        <v>7000</v>
      </c>
      <c r="G7" s="1">
        <f t="shared" si="0"/>
        <v>329000</v>
      </c>
      <c r="H7" s="5">
        <v>47</v>
      </c>
    </row>
    <row r="8" spans="1:10" ht="16.5" x14ac:dyDescent="0.3">
      <c r="A8" s="4">
        <v>2009</v>
      </c>
      <c r="B8" s="4" t="s">
        <v>162</v>
      </c>
      <c r="C8" s="7" t="s">
        <v>167</v>
      </c>
      <c r="D8" s="48" t="s">
        <v>2</v>
      </c>
      <c r="E8" s="5" t="s">
        <v>250</v>
      </c>
      <c r="F8" s="9">
        <v>6035</v>
      </c>
      <c r="G8" s="1">
        <f t="shared" si="0"/>
        <v>1303560</v>
      </c>
      <c r="H8" s="10">
        <v>216</v>
      </c>
    </row>
    <row r="9" spans="1:10" ht="16.5" x14ac:dyDescent="0.3">
      <c r="A9" s="4">
        <v>2009</v>
      </c>
      <c r="B9" s="4" t="s">
        <v>162</v>
      </c>
      <c r="C9" s="7" t="s">
        <v>193</v>
      </c>
      <c r="D9" s="48" t="s">
        <v>4</v>
      </c>
      <c r="E9" s="5" t="s">
        <v>250</v>
      </c>
      <c r="F9" s="6" t="s">
        <v>245</v>
      </c>
      <c r="G9" s="1">
        <v>0</v>
      </c>
      <c r="H9" s="10">
        <v>2500</v>
      </c>
    </row>
    <row r="10" spans="1:10" ht="16.5" x14ac:dyDescent="0.3">
      <c r="A10" s="4">
        <v>2009</v>
      </c>
      <c r="B10" s="4" t="s">
        <v>162</v>
      </c>
      <c r="C10" s="7" t="s">
        <v>168</v>
      </c>
      <c r="D10" s="48" t="s">
        <v>5</v>
      </c>
      <c r="E10" s="5" t="s">
        <v>250</v>
      </c>
      <c r="F10" s="8">
        <v>15995</v>
      </c>
      <c r="G10" s="1">
        <f t="shared" si="0"/>
        <v>15995</v>
      </c>
      <c r="H10" s="5">
        <v>1</v>
      </c>
    </row>
    <row r="11" spans="1:10" ht="16.5" x14ac:dyDescent="0.3">
      <c r="A11" s="4">
        <v>2009</v>
      </c>
      <c r="B11" s="4" t="s">
        <v>162</v>
      </c>
      <c r="C11" s="7" t="s">
        <v>168</v>
      </c>
      <c r="D11" s="48" t="s">
        <v>6</v>
      </c>
      <c r="E11" s="5" t="s">
        <v>250</v>
      </c>
      <c r="F11" s="11" t="s">
        <v>245</v>
      </c>
      <c r="G11" s="1">
        <v>0</v>
      </c>
      <c r="H11" s="5">
        <v>34</v>
      </c>
    </row>
    <row r="12" spans="1:10" ht="16.5" x14ac:dyDescent="0.3">
      <c r="A12" s="4">
        <v>2009</v>
      </c>
      <c r="B12" s="4" t="s">
        <v>162</v>
      </c>
      <c r="C12" s="7" t="s">
        <v>165</v>
      </c>
      <c r="D12" s="48" t="s">
        <v>7</v>
      </c>
      <c r="E12" s="5" t="s">
        <v>250</v>
      </c>
      <c r="F12" s="12">
        <v>1910</v>
      </c>
      <c r="G12" s="1">
        <f t="shared" si="0"/>
        <v>288410</v>
      </c>
      <c r="H12" s="10">
        <v>151</v>
      </c>
    </row>
    <row r="13" spans="1:10" ht="16.5" x14ac:dyDescent="0.3">
      <c r="A13" s="4">
        <v>2009</v>
      </c>
      <c r="B13" s="4" t="s">
        <v>162</v>
      </c>
      <c r="C13" s="7" t="s">
        <v>172</v>
      </c>
      <c r="D13" s="48" t="s">
        <v>8</v>
      </c>
      <c r="E13" s="5" t="s">
        <v>250</v>
      </c>
      <c r="F13" s="12">
        <v>2371.8000000000002</v>
      </c>
      <c r="G13" s="1">
        <f t="shared" si="0"/>
        <v>585834.60000000009</v>
      </c>
      <c r="H13" s="10">
        <v>247</v>
      </c>
    </row>
    <row r="14" spans="1:10" ht="16.5" x14ac:dyDescent="0.3">
      <c r="A14" s="4">
        <v>2009</v>
      </c>
      <c r="B14" s="4" t="s">
        <v>162</v>
      </c>
      <c r="C14" s="7" t="s">
        <v>227</v>
      </c>
      <c r="D14" s="48" t="s">
        <v>9</v>
      </c>
      <c r="E14" s="5" t="s">
        <v>250</v>
      </c>
      <c r="F14" s="8">
        <v>37200</v>
      </c>
      <c r="G14" s="1">
        <f t="shared" si="0"/>
        <v>148800</v>
      </c>
      <c r="H14" s="5">
        <v>4</v>
      </c>
    </row>
    <row r="15" spans="1:10" ht="16.5" x14ac:dyDescent="0.3">
      <c r="A15" s="4">
        <v>2009</v>
      </c>
      <c r="B15" s="4" t="s">
        <v>162</v>
      </c>
      <c r="C15" s="7" t="s">
        <v>230</v>
      </c>
      <c r="D15" s="48" t="s">
        <v>10</v>
      </c>
      <c r="E15" s="5" t="s">
        <v>250</v>
      </c>
      <c r="F15" s="8">
        <v>4625</v>
      </c>
      <c r="G15" s="1">
        <f t="shared" si="0"/>
        <v>4625</v>
      </c>
      <c r="H15" s="10">
        <v>1</v>
      </c>
    </row>
    <row r="16" spans="1:10" ht="16.5" x14ac:dyDescent="0.3">
      <c r="A16" s="4">
        <v>2009</v>
      </c>
      <c r="B16" s="4" t="s">
        <v>162</v>
      </c>
      <c r="C16" s="7" t="s">
        <v>173</v>
      </c>
      <c r="D16" s="48" t="s">
        <v>11</v>
      </c>
      <c r="E16" s="5" t="s">
        <v>250</v>
      </c>
      <c r="F16" s="8">
        <v>2732.5</v>
      </c>
      <c r="G16" s="1">
        <f t="shared" si="0"/>
        <v>8312265</v>
      </c>
      <c r="H16" s="10">
        <v>3042</v>
      </c>
    </row>
    <row r="17" spans="1:8" ht="16.5" x14ac:dyDescent="0.3">
      <c r="A17" s="4">
        <v>2009</v>
      </c>
      <c r="B17" s="4" t="s">
        <v>162</v>
      </c>
      <c r="C17" s="7" t="s">
        <v>173</v>
      </c>
      <c r="D17" s="48" t="s">
        <v>12</v>
      </c>
      <c r="E17" s="5" t="s">
        <v>250</v>
      </c>
      <c r="F17" s="9">
        <v>2732.5</v>
      </c>
      <c r="G17" s="1">
        <f t="shared" si="0"/>
        <v>322435</v>
      </c>
      <c r="H17" s="10">
        <v>118</v>
      </c>
    </row>
    <row r="18" spans="1:8" ht="16.5" x14ac:dyDescent="0.3">
      <c r="A18" s="4">
        <v>2009</v>
      </c>
      <c r="B18" s="4" t="s">
        <v>162</v>
      </c>
      <c r="C18" s="7" t="s">
        <v>173</v>
      </c>
      <c r="D18" s="48" t="s">
        <v>13</v>
      </c>
      <c r="E18" s="5" t="s">
        <v>250</v>
      </c>
      <c r="F18" s="8">
        <v>1692.5</v>
      </c>
      <c r="G18" s="1">
        <f t="shared" si="0"/>
        <v>1125512.5</v>
      </c>
      <c r="H18" s="10">
        <v>665</v>
      </c>
    </row>
    <row r="19" spans="1:8" ht="16.5" x14ac:dyDescent="0.3">
      <c r="A19" s="4">
        <v>2009</v>
      </c>
      <c r="B19" s="4" t="s">
        <v>162</v>
      </c>
      <c r="C19" s="7" t="s">
        <v>173</v>
      </c>
      <c r="D19" s="48" t="s">
        <v>14</v>
      </c>
      <c r="E19" s="5" t="s">
        <v>250</v>
      </c>
      <c r="F19" s="12">
        <v>1692.5</v>
      </c>
      <c r="G19" s="1">
        <f t="shared" si="0"/>
        <v>0</v>
      </c>
      <c r="H19" s="10">
        <v>0</v>
      </c>
    </row>
    <row r="20" spans="1:8" ht="16.5" x14ac:dyDescent="0.3">
      <c r="A20" s="4">
        <v>2009</v>
      </c>
      <c r="B20" s="4" t="s">
        <v>162</v>
      </c>
      <c r="C20" s="7" t="s">
        <v>193</v>
      </c>
      <c r="D20" s="48" t="s">
        <v>15</v>
      </c>
      <c r="E20" s="5" t="s">
        <v>250</v>
      </c>
      <c r="F20" s="6">
        <v>0</v>
      </c>
      <c r="G20" s="1">
        <f t="shared" si="0"/>
        <v>0</v>
      </c>
      <c r="H20" s="10">
        <v>6720</v>
      </c>
    </row>
    <row r="21" spans="1:8" ht="16.5" x14ac:dyDescent="0.3">
      <c r="A21" s="4">
        <v>2009</v>
      </c>
      <c r="B21" s="4" t="s">
        <v>162</v>
      </c>
      <c r="C21" s="7" t="s">
        <v>183</v>
      </c>
      <c r="D21" s="48" t="s">
        <v>16</v>
      </c>
      <c r="E21" s="5" t="s">
        <v>250</v>
      </c>
      <c r="F21" s="9">
        <v>2435</v>
      </c>
      <c r="G21" s="1">
        <f t="shared" si="0"/>
        <v>2435</v>
      </c>
      <c r="H21" s="10">
        <v>1</v>
      </c>
    </row>
    <row r="22" spans="1:8" ht="16.5" x14ac:dyDescent="0.3">
      <c r="A22" s="4">
        <v>2009</v>
      </c>
      <c r="B22" s="4" t="s">
        <v>162</v>
      </c>
      <c r="C22" s="7" t="s">
        <v>170</v>
      </c>
      <c r="D22" s="48" t="s">
        <v>17</v>
      </c>
      <c r="E22" s="5" t="s">
        <v>250</v>
      </c>
      <c r="F22" s="8">
        <v>3900</v>
      </c>
      <c r="G22" s="1">
        <f t="shared" si="0"/>
        <v>27300</v>
      </c>
      <c r="H22" s="10">
        <v>7</v>
      </c>
    </row>
    <row r="23" spans="1:8" ht="16.5" x14ac:dyDescent="0.3">
      <c r="A23" s="4">
        <v>2009</v>
      </c>
      <c r="B23" s="4" t="s">
        <v>162</v>
      </c>
      <c r="C23" s="7" t="s">
        <v>170</v>
      </c>
      <c r="D23" s="48" t="s">
        <v>18</v>
      </c>
      <c r="E23" s="5" t="s">
        <v>250</v>
      </c>
      <c r="F23" s="8">
        <v>3900</v>
      </c>
      <c r="G23" s="1">
        <f t="shared" si="0"/>
        <v>50700</v>
      </c>
      <c r="H23" s="10">
        <v>13</v>
      </c>
    </row>
    <row r="24" spans="1:8" ht="16.5" x14ac:dyDescent="0.3">
      <c r="A24" s="4">
        <v>2009</v>
      </c>
      <c r="B24" s="4" t="s">
        <v>162</v>
      </c>
      <c r="C24" s="7" t="s">
        <v>180</v>
      </c>
      <c r="D24" s="48" t="s">
        <v>201</v>
      </c>
      <c r="E24" s="5" t="s">
        <v>250</v>
      </c>
      <c r="F24" s="8">
        <v>4425</v>
      </c>
      <c r="G24" s="1">
        <f t="shared" ref="G24:G29" si="1">F24*H24</f>
        <v>1876200</v>
      </c>
      <c r="H24" s="10">
        <v>424</v>
      </c>
    </row>
    <row r="25" spans="1:8" ht="16.5" x14ac:dyDescent="0.3">
      <c r="A25" s="4">
        <v>2009</v>
      </c>
      <c r="B25" s="4" t="s">
        <v>162</v>
      </c>
      <c r="C25" s="7" t="s">
        <v>180</v>
      </c>
      <c r="D25" s="48" t="s">
        <v>202</v>
      </c>
      <c r="E25" s="5" t="s">
        <v>250</v>
      </c>
      <c r="F25" s="8">
        <v>4425</v>
      </c>
      <c r="G25" s="1">
        <f t="shared" si="1"/>
        <v>336300</v>
      </c>
      <c r="H25" s="10">
        <v>76</v>
      </c>
    </row>
    <row r="26" spans="1:8" ht="16.5" x14ac:dyDescent="0.3">
      <c r="A26" s="4">
        <v>2009</v>
      </c>
      <c r="B26" s="4" t="s">
        <v>162</v>
      </c>
      <c r="C26" s="7" t="s">
        <v>180</v>
      </c>
      <c r="D26" s="48" t="s">
        <v>203</v>
      </c>
      <c r="E26" s="5" t="s">
        <v>250</v>
      </c>
      <c r="F26" s="8">
        <v>5565</v>
      </c>
      <c r="G26" s="1">
        <f t="shared" si="1"/>
        <v>2593290</v>
      </c>
      <c r="H26" s="10">
        <v>466</v>
      </c>
    </row>
    <row r="27" spans="1:8" ht="16.5" x14ac:dyDescent="0.3">
      <c r="A27" s="4">
        <v>2009</v>
      </c>
      <c r="B27" s="4" t="s">
        <v>162</v>
      </c>
      <c r="C27" s="7" t="s">
        <v>180</v>
      </c>
      <c r="D27" s="48" t="s">
        <v>204</v>
      </c>
      <c r="E27" s="5" t="s">
        <v>250</v>
      </c>
      <c r="F27" s="8">
        <v>5565</v>
      </c>
      <c r="G27" s="1">
        <f t="shared" si="1"/>
        <v>72345</v>
      </c>
      <c r="H27" s="10">
        <v>13</v>
      </c>
    </row>
    <row r="28" spans="1:8" ht="16.5" x14ac:dyDescent="0.3">
      <c r="A28" s="4">
        <v>2009</v>
      </c>
      <c r="B28" s="4" t="s">
        <v>162</v>
      </c>
      <c r="C28" s="7" t="s">
        <v>180</v>
      </c>
      <c r="D28" s="48" t="s">
        <v>205</v>
      </c>
      <c r="E28" s="5" t="s">
        <v>250</v>
      </c>
      <c r="F28" s="8">
        <v>5830</v>
      </c>
      <c r="G28" s="1">
        <f t="shared" si="1"/>
        <v>2466090</v>
      </c>
      <c r="H28" s="10">
        <v>423</v>
      </c>
    </row>
    <row r="29" spans="1:8" ht="16.5" x14ac:dyDescent="0.3">
      <c r="A29" s="4">
        <v>2009</v>
      </c>
      <c r="B29" s="4" t="s">
        <v>162</v>
      </c>
      <c r="C29" s="7" t="s">
        <v>180</v>
      </c>
      <c r="D29" s="48" t="s">
        <v>206</v>
      </c>
      <c r="E29" s="5" t="s">
        <v>250</v>
      </c>
      <c r="F29" s="8">
        <v>5830</v>
      </c>
      <c r="G29" s="1">
        <f t="shared" si="1"/>
        <v>448910</v>
      </c>
      <c r="H29" s="10">
        <v>77</v>
      </c>
    </row>
    <row r="30" spans="1:8" ht="16.5" x14ac:dyDescent="0.3">
      <c r="A30" s="4">
        <v>2009</v>
      </c>
      <c r="B30" s="4" t="s">
        <v>162</v>
      </c>
      <c r="C30" s="7" t="s">
        <v>180</v>
      </c>
      <c r="D30" s="48" t="s">
        <v>19</v>
      </c>
      <c r="E30" s="5" t="s">
        <v>250</v>
      </c>
      <c r="F30" s="8">
        <v>4955</v>
      </c>
      <c r="G30" s="1">
        <f t="shared" si="0"/>
        <v>941450</v>
      </c>
      <c r="H30" s="10">
        <v>190</v>
      </c>
    </row>
    <row r="31" spans="1:8" ht="16.5" x14ac:dyDescent="0.3">
      <c r="A31" s="4">
        <v>2009</v>
      </c>
      <c r="B31" s="4" t="s">
        <v>162</v>
      </c>
      <c r="C31" s="7" t="s">
        <v>180</v>
      </c>
      <c r="D31" s="48" t="s">
        <v>20</v>
      </c>
      <c r="E31" s="5" t="s">
        <v>250</v>
      </c>
      <c r="F31" s="8">
        <v>4955</v>
      </c>
      <c r="G31" s="1">
        <f t="shared" si="0"/>
        <v>99100</v>
      </c>
      <c r="H31" s="10">
        <v>20</v>
      </c>
    </row>
    <row r="32" spans="1:8" ht="16.5" x14ac:dyDescent="0.3">
      <c r="A32" s="4">
        <v>2009</v>
      </c>
      <c r="B32" s="4" t="s">
        <v>162</v>
      </c>
      <c r="C32" s="7" t="s">
        <v>180</v>
      </c>
      <c r="D32" s="48" t="s">
        <v>21</v>
      </c>
      <c r="E32" s="5" t="s">
        <v>250</v>
      </c>
      <c r="F32" s="8">
        <v>6125</v>
      </c>
      <c r="G32" s="1">
        <f t="shared" si="0"/>
        <v>1788500</v>
      </c>
      <c r="H32" s="10">
        <v>292</v>
      </c>
    </row>
    <row r="33" spans="1:10" ht="16.5" x14ac:dyDescent="0.3">
      <c r="A33" s="4">
        <v>2009</v>
      </c>
      <c r="B33" s="4" t="s">
        <v>162</v>
      </c>
      <c r="C33" s="7" t="s">
        <v>180</v>
      </c>
      <c r="D33" s="48" t="s">
        <v>22</v>
      </c>
      <c r="E33" s="5" t="s">
        <v>250</v>
      </c>
      <c r="F33" s="8">
        <v>6125</v>
      </c>
      <c r="G33" s="1">
        <f t="shared" si="0"/>
        <v>1218875</v>
      </c>
      <c r="H33" s="10">
        <v>199</v>
      </c>
    </row>
    <row r="34" spans="1:10" ht="16.5" x14ac:dyDescent="0.3">
      <c r="A34" s="4">
        <v>2009</v>
      </c>
      <c r="B34" s="4" t="s">
        <v>162</v>
      </c>
      <c r="C34" s="7" t="s">
        <v>180</v>
      </c>
      <c r="D34" s="48" t="s">
        <v>23</v>
      </c>
      <c r="E34" s="5" t="s">
        <v>250</v>
      </c>
      <c r="F34" s="12">
        <v>5085</v>
      </c>
      <c r="G34" s="1">
        <f t="shared" si="0"/>
        <v>10897155</v>
      </c>
      <c r="H34" s="5">
        <v>2143</v>
      </c>
    </row>
    <row r="35" spans="1:10" ht="16.5" x14ac:dyDescent="0.3">
      <c r="A35" s="4">
        <v>2009</v>
      </c>
      <c r="B35" s="4" t="s">
        <v>162</v>
      </c>
      <c r="C35" s="7" t="s">
        <v>180</v>
      </c>
      <c r="D35" s="48" t="s">
        <v>24</v>
      </c>
      <c r="E35" s="5" t="s">
        <v>250</v>
      </c>
      <c r="F35" s="8">
        <v>5085</v>
      </c>
      <c r="G35" s="1">
        <f t="shared" si="0"/>
        <v>696645</v>
      </c>
      <c r="H35" s="5">
        <v>137</v>
      </c>
    </row>
    <row r="36" spans="1:10" ht="16.5" x14ac:dyDescent="0.3">
      <c r="A36" s="4">
        <v>2009</v>
      </c>
      <c r="B36" s="4" t="s">
        <v>162</v>
      </c>
      <c r="C36" s="7" t="s">
        <v>180</v>
      </c>
      <c r="D36" s="48" t="s">
        <v>25</v>
      </c>
      <c r="E36" s="5" t="s">
        <v>250</v>
      </c>
      <c r="F36" s="9">
        <v>5935</v>
      </c>
      <c r="G36" s="1">
        <f t="shared" si="0"/>
        <v>142440</v>
      </c>
      <c r="H36" s="5">
        <v>24</v>
      </c>
    </row>
    <row r="37" spans="1:10" ht="16.5" x14ac:dyDescent="0.3">
      <c r="A37" s="4">
        <v>2009</v>
      </c>
      <c r="B37" s="4" t="s">
        <v>162</v>
      </c>
      <c r="C37" s="7" t="s">
        <v>191</v>
      </c>
      <c r="D37" s="48" t="s">
        <v>26</v>
      </c>
      <c r="E37" s="5" t="s">
        <v>250</v>
      </c>
      <c r="F37" s="8">
        <v>1867</v>
      </c>
      <c r="G37" s="1">
        <f t="shared" si="0"/>
        <v>8991472</v>
      </c>
      <c r="H37" s="10">
        <v>4816</v>
      </c>
    </row>
    <row r="38" spans="1:10" ht="16.5" x14ac:dyDescent="0.3">
      <c r="A38" s="4">
        <v>2009</v>
      </c>
      <c r="B38" s="4" t="s">
        <v>162</v>
      </c>
      <c r="C38" s="7" t="s">
        <v>195</v>
      </c>
      <c r="D38" s="48" t="s">
        <v>27</v>
      </c>
      <c r="E38" s="5" t="s">
        <v>250</v>
      </c>
      <c r="F38" s="12">
        <v>943.6</v>
      </c>
      <c r="G38" s="1">
        <f t="shared" si="0"/>
        <v>2830.8</v>
      </c>
      <c r="H38" s="10">
        <v>3</v>
      </c>
    </row>
    <row r="39" spans="1:10" ht="16.5" x14ac:dyDescent="0.3">
      <c r="A39" s="4">
        <v>2009</v>
      </c>
      <c r="B39" s="4" t="s">
        <v>162</v>
      </c>
      <c r="C39" s="7" t="s">
        <v>212</v>
      </c>
      <c r="D39" s="48" t="s">
        <v>28</v>
      </c>
      <c r="E39" s="5" t="s">
        <v>250</v>
      </c>
      <c r="F39" s="12">
        <v>942.48</v>
      </c>
      <c r="G39" s="1">
        <f t="shared" si="0"/>
        <v>10367.280000000001</v>
      </c>
      <c r="H39" s="10">
        <v>11</v>
      </c>
    </row>
    <row r="40" spans="1:10" ht="16.5" x14ac:dyDescent="0.3">
      <c r="A40" s="4">
        <v>2009</v>
      </c>
      <c r="B40" s="4" t="s">
        <v>162</v>
      </c>
      <c r="C40" s="7" t="s">
        <v>237</v>
      </c>
      <c r="D40" s="48" t="s">
        <v>29</v>
      </c>
      <c r="E40" s="5" t="s">
        <v>250</v>
      </c>
      <c r="F40" s="8">
        <v>4602.33</v>
      </c>
      <c r="G40" s="1">
        <f t="shared" si="0"/>
        <v>4602.33</v>
      </c>
      <c r="H40" s="10">
        <v>1</v>
      </c>
    </row>
    <row r="41" spans="1:10" ht="16.5" x14ac:dyDescent="0.3">
      <c r="A41" s="4">
        <v>2009</v>
      </c>
      <c r="B41" s="4" t="s">
        <v>162</v>
      </c>
      <c r="C41" s="7" t="s">
        <v>237</v>
      </c>
      <c r="D41" s="48" t="s">
        <v>30</v>
      </c>
      <c r="E41" s="5" t="s">
        <v>250</v>
      </c>
      <c r="F41" s="8">
        <v>1150</v>
      </c>
      <c r="G41" s="1">
        <f t="shared" si="0"/>
        <v>11500</v>
      </c>
      <c r="H41" s="10">
        <v>10</v>
      </c>
    </row>
    <row r="42" spans="1:10" ht="16.5" x14ac:dyDescent="0.3">
      <c r="A42" s="4">
        <v>2009</v>
      </c>
      <c r="B42" s="4" t="s">
        <v>162</v>
      </c>
      <c r="C42" s="7" t="s">
        <v>178</v>
      </c>
      <c r="D42" s="48" t="s">
        <v>31</v>
      </c>
      <c r="E42" s="5" t="s">
        <v>250</v>
      </c>
      <c r="F42" s="8">
        <v>1379</v>
      </c>
      <c r="G42" s="1">
        <f t="shared" si="0"/>
        <v>1130780</v>
      </c>
      <c r="H42" s="10">
        <v>820</v>
      </c>
    </row>
    <row r="43" spans="1:10" ht="16.5" x14ac:dyDescent="0.3">
      <c r="A43" s="4">
        <v>2009</v>
      </c>
      <c r="B43" s="4" t="s">
        <v>162</v>
      </c>
      <c r="C43" s="7" t="s">
        <v>178</v>
      </c>
      <c r="D43" s="48" t="s">
        <v>32</v>
      </c>
      <c r="E43" s="5" t="s">
        <v>250</v>
      </c>
      <c r="F43" s="9">
        <v>1379</v>
      </c>
      <c r="G43" s="1">
        <f t="shared" si="0"/>
        <v>1510005</v>
      </c>
      <c r="H43" s="10">
        <v>1095</v>
      </c>
    </row>
    <row r="44" spans="1:10" ht="16.5" x14ac:dyDescent="0.3">
      <c r="A44" s="4">
        <v>2009</v>
      </c>
      <c r="B44" s="4" t="s">
        <v>162</v>
      </c>
      <c r="C44" s="7" t="s">
        <v>184</v>
      </c>
      <c r="D44" s="49" t="s">
        <v>33</v>
      </c>
      <c r="E44" s="5" t="s">
        <v>250</v>
      </c>
      <c r="F44" s="13">
        <v>19999</v>
      </c>
      <c r="G44" s="1">
        <f t="shared" si="0"/>
        <v>10779461</v>
      </c>
      <c r="H44" s="14">
        <v>539</v>
      </c>
    </row>
    <row r="45" spans="1:10" ht="16.5" x14ac:dyDescent="0.3">
      <c r="A45" s="4">
        <v>2009</v>
      </c>
      <c r="B45" s="4" t="s">
        <v>162</v>
      </c>
      <c r="C45" s="7" t="s">
        <v>237</v>
      </c>
      <c r="D45" s="48" t="s">
        <v>34</v>
      </c>
      <c r="E45" s="5" t="s">
        <v>250</v>
      </c>
      <c r="F45" s="8">
        <v>1615</v>
      </c>
      <c r="G45" s="1">
        <f t="shared" si="0"/>
        <v>80750</v>
      </c>
      <c r="H45" s="10">
        <v>50</v>
      </c>
      <c r="J45" s="6"/>
    </row>
    <row r="46" spans="1:10" ht="16.5" x14ac:dyDescent="0.3">
      <c r="A46" s="4">
        <v>2009</v>
      </c>
      <c r="B46" s="4" t="s">
        <v>162</v>
      </c>
      <c r="C46" s="7" t="s">
        <v>237</v>
      </c>
      <c r="D46" s="48" t="s">
        <v>35</v>
      </c>
      <c r="E46" s="5" t="s">
        <v>250</v>
      </c>
      <c r="F46" s="12">
        <v>1650</v>
      </c>
      <c r="G46" s="1">
        <f>F46*H46</f>
        <v>103950</v>
      </c>
      <c r="H46" s="10">
        <v>63</v>
      </c>
    </row>
    <row r="47" spans="1:10" ht="16.5" x14ac:dyDescent="0.3">
      <c r="A47" s="4">
        <v>2009</v>
      </c>
      <c r="B47" s="4" t="s">
        <v>162</v>
      </c>
      <c r="C47" s="7" t="s">
        <v>235</v>
      </c>
      <c r="D47" s="48" t="s">
        <v>36</v>
      </c>
      <c r="E47" s="5" t="s">
        <v>250</v>
      </c>
      <c r="F47" s="6">
        <v>1845</v>
      </c>
      <c r="G47" s="1">
        <f>F47*H47</f>
        <v>1597770</v>
      </c>
      <c r="H47" s="10">
        <v>866</v>
      </c>
    </row>
    <row r="48" spans="1:10" ht="16.5" x14ac:dyDescent="0.3">
      <c r="A48" s="4">
        <v>2009</v>
      </c>
      <c r="B48" s="4" t="s">
        <v>162</v>
      </c>
      <c r="C48" s="7" t="s">
        <v>179</v>
      </c>
      <c r="D48" s="48" t="s">
        <v>37</v>
      </c>
      <c r="E48" s="5" t="s">
        <v>250</v>
      </c>
      <c r="F48" s="12">
        <v>3780</v>
      </c>
      <c r="G48" s="1">
        <f t="shared" ref="G48:G83" si="2">F48*H48</f>
        <v>1432620</v>
      </c>
      <c r="H48" s="10">
        <v>379</v>
      </c>
    </row>
    <row r="49" spans="1:8" ht="16.5" x14ac:dyDescent="0.3">
      <c r="A49" s="4">
        <v>2009</v>
      </c>
      <c r="B49" s="4" t="s">
        <v>162</v>
      </c>
      <c r="C49" s="7" t="s">
        <v>179</v>
      </c>
      <c r="D49" s="48" t="s">
        <v>38</v>
      </c>
      <c r="E49" s="5" t="s">
        <v>250</v>
      </c>
      <c r="F49" s="12">
        <v>3895</v>
      </c>
      <c r="G49" s="1">
        <f t="shared" si="2"/>
        <v>0</v>
      </c>
      <c r="H49" s="10">
        <v>0</v>
      </c>
    </row>
    <row r="50" spans="1:8" ht="16.5" x14ac:dyDescent="0.3">
      <c r="A50" s="4">
        <v>2009</v>
      </c>
      <c r="B50" s="4" t="s">
        <v>162</v>
      </c>
      <c r="C50" s="7" t="s">
        <v>179</v>
      </c>
      <c r="D50" s="48" t="s">
        <v>39</v>
      </c>
      <c r="E50" s="5" t="s">
        <v>250</v>
      </c>
      <c r="F50" s="15">
        <v>4150</v>
      </c>
      <c r="G50" s="1">
        <f t="shared" si="2"/>
        <v>16600</v>
      </c>
      <c r="H50" s="10">
        <v>4</v>
      </c>
    </row>
    <row r="51" spans="1:8" ht="16.5" x14ac:dyDescent="0.3">
      <c r="A51" s="4">
        <v>2009</v>
      </c>
      <c r="B51" s="4" t="s">
        <v>162</v>
      </c>
      <c r="C51" s="7" t="s">
        <v>179</v>
      </c>
      <c r="D51" s="48" t="s">
        <v>40</v>
      </c>
      <c r="E51" s="5" t="s">
        <v>250</v>
      </c>
      <c r="F51" s="15">
        <v>4150</v>
      </c>
      <c r="G51" s="1">
        <f t="shared" si="2"/>
        <v>315400</v>
      </c>
      <c r="H51" s="10">
        <v>76</v>
      </c>
    </row>
    <row r="52" spans="1:8" ht="16.5" x14ac:dyDescent="0.3">
      <c r="A52" s="4">
        <v>2009</v>
      </c>
      <c r="B52" s="4" t="s">
        <v>162</v>
      </c>
      <c r="C52" s="7" t="s">
        <v>167</v>
      </c>
      <c r="D52" s="48" t="s">
        <v>41</v>
      </c>
      <c r="E52" s="5" t="s">
        <v>250</v>
      </c>
      <c r="F52" s="12">
        <v>6050</v>
      </c>
      <c r="G52" s="1">
        <f t="shared" si="2"/>
        <v>284350</v>
      </c>
      <c r="H52" s="5">
        <v>47</v>
      </c>
    </row>
    <row r="53" spans="1:8" ht="16.5" x14ac:dyDescent="0.3">
      <c r="A53" s="4">
        <v>2009</v>
      </c>
      <c r="B53" s="4" t="s">
        <v>162</v>
      </c>
      <c r="C53" s="7" t="s">
        <v>185</v>
      </c>
      <c r="D53" s="48" t="s">
        <v>42</v>
      </c>
      <c r="E53" s="5" t="s">
        <v>250</v>
      </c>
      <c r="F53" s="12">
        <v>6360</v>
      </c>
      <c r="G53" s="1">
        <f t="shared" si="2"/>
        <v>12720</v>
      </c>
      <c r="H53" s="10">
        <v>2</v>
      </c>
    </row>
    <row r="54" spans="1:8" ht="16.5" x14ac:dyDescent="0.3">
      <c r="A54" s="4">
        <v>2009</v>
      </c>
      <c r="B54" s="4" t="s">
        <v>162</v>
      </c>
      <c r="C54" s="7" t="s">
        <v>186</v>
      </c>
      <c r="D54" s="48" t="s">
        <v>43</v>
      </c>
      <c r="E54" s="5" t="s">
        <v>250</v>
      </c>
      <c r="F54" s="8">
        <v>1607.11</v>
      </c>
      <c r="G54" s="1">
        <f t="shared" si="2"/>
        <v>1607.11</v>
      </c>
      <c r="H54" s="10">
        <v>1</v>
      </c>
    </row>
    <row r="55" spans="1:8" ht="16.5" x14ac:dyDescent="0.3">
      <c r="A55" s="4">
        <v>2009</v>
      </c>
      <c r="B55" s="4" t="s">
        <v>162</v>
      </c>
      <c r="C55" s="7" t="s">
        <v>186</v>
      </c>
      <c r="D55" s="48" t="s">
        <v>44</v>
      </c>
      <c r="E55" s="5" t="s">
        <v>250</v>
      </c>
      <c r="F55" s="12">
        <v>1999</v>
      </c>
      <c r="G55" s="1">
        <f t="shared" si="2"/>
        <v>1999000</v>
      </c>
      <c r="H55" s="10">
        <v>1000</v>
      </c>
    </row>
    <row r="56" spans="1:8" ht="16.5" x14ac:dyDescent="0.3">
      <c r="A56" s="4">
        <v>2009</v>
      </c>
      <c r="B56" s="4" t="s">
        <v>162</v>
      </c>
      <c r="C56" s="7" t="s">
        <v>211</v>
      </c>
      <c r="D56" s="48" t="s">
        <v>45</v>
      </c>
      <c r="E56" s="5" t="s">
        <v>250</v>
      </c>
      <c r="F56" s="12">
        <v>605</v>
      </c>
      <c r="G56" s="1">
        <f t="shared" si="2"/>
        <v>0</v>
      </c>
      <c r="H56" s="10">
        <v>0</v>
      </c>
    </row>
    <row r="57" spans="1:8" ht="16.5" x14ac:dyDescent="0.3">
      <c r="A57" s="4">
        <v>2009</v>
      </c>
      <c r="B57" s="4" t="s">
        <v>162</v>
      </c>
      <c r="C57" s="7" t="s">
        <v>196</v>
      </c>
      <c r="D57" s="48" t="s">
        <v>46</v>
      </c>
      <c r="E57" s="5" t="s">
        <v>250</v>
      </c>
      <c r="F57" s="12">
        <v>586</v>
      </c>
      <c r="G57" s="1">
        <f t="shared" si="2"/>
        <v>586</v>
      </c>
      <c r="H57" s="10">
        <v>1</v>
      </c>
    </row>
    <row r="58" spans="1:8" ht="16.5" x14ac:dyDescent="0.3">
      <c r="A58" s="4">
        <v>2009</v>
      </c>
      <c r="B58" s="4" t="s">
        <v>162</v>
      </c>
      <c r="C58" s="7" t="s">
        <v>236</v>
      </c>
      <c r="D58" s="48" t="s">
        <v>47</v>
      </c>
      <c r="E58" s="5" t="s">
        <v>250</v>
      </c>
      <c r="F58" s="12">
        <v>1076.25</v>
      </c>
      <c r="G58" s="1">
        <f t="shared" si="2"/>
        <v>25830</v>
      </c>
      <c r="H58" s="10">
        <v>24</v>
      </c>
    </row>
    <row r="59" spans="1:8" ht="16.5" x14ac:dyDescent="0.3">
      <c r="A59" s="4">
        <v>2009</v>
      </c>
      <c r="B59" s="4" t="s">
        <v>162</v>
      </c>
      <c r="C59" s="7" t="s">
        <v>236</v>
      </c>
      <c r="D59" s="48" t="s">
        <v>48</v>
      </c>
      <c r="E59" s="5" t="s">
        <v>250</v>
      </c>
      <c r="F59" s="15">
        <v>1008</v>
      </c>
      <c r="G59" s="1">
        <f t="shared" si="2"/>
        <v>644112</v>
      </c>
      <c r="H59" s="10">
        <v>639</v>
      </c>
    </row>
    <row r="60" spans="1:8" ht="16.5" x14ac:dyDescent="0.3">
      <c r="A60" s="4">
        <v>2009</v>
      </c>
      <c r="B60" s="4" t="s">
        <v>162</v>
      </c>
      <c r="C60" s="7" t="s">
        <v>193</v>
      </c>
      <c r="D60" s="48" t="s">
        <v>49</v>
      </c>
      <c r="E60" s="5" t="s">
        <v>250</v>
      </c>
      <c r="F60" s="15">
        <v>775</v>
      </c>
      <c r="G60" s="1">
        <f t="shared" si="2"/>
        <v>775</v>
      </c>
      <c r="H60" s="10">
        <v>1</v>
      </c>
    </row>
    <row r="61" spans="1:8" ht="16.5" x14ac:dyDescent="0.3">
      <c r="A61" s="4">
        <v>2009</v>
      </c>
      <c r="B61" s="4" t="s">
        <v>162</v>
      </c>
      <c r="C61" s="7" t="s">
        <v>197</v>
      </c>
      <c r="D61" s="48" t="s">
        <v>50</v>
      </c>
      <c r="E61" s="5" t="s">
        <v>250</v>
      </c>
      <c r="F61" s="12">
        <v>575</v>
      </c>
      <c r="G61" s="1">
        <f t="shared" si="2"/>
        <v>2875</v>
      </c>
      <c r="H61" s="10">
        <v>5</v>
      </c>
    </row>
    <row r="62" spans="1:8" ht="16.5" x14ac:dyDescent="0.3">
      <c r="A62" s="4">
        <v>2009</v>
      </c>
      <c r="B62" s="4" t="s">
        <v>162</v>
      </c>
      <c r="C62" s="7" t="s">
        <v>236</v>
      </c>
      <c r="D62" s="48" t="s">
        <v>51</v>
      </c>
      <c r="E62" s="5" t="s">
        <v>250</v>
      </c>
      <c r="F62" s="12">
        <v>790.01</v>
      </c>
      <c r="G62" s="1">
        <f t="shared" si="2"/>
        <v>7110.09</v>
      </c>
      <c r="H62" s="10">
        <v>9</v>
      </c>
    </row>
    <row r="63" spans="1:8" ht="16.5" x14ac:dyDescent="0.3">
      <c r="A63" s="4">
        <v>2009</v>
      </c>
      <c r="B63" s="4" t="s">
        <v>162</v>
      </c>
      <c r="C63" s="7" t="s">
        <v>221</v>
      </c>
      <c r="D63" s="48" t="s">
        <v>52</v>
      </c>
      <c r="E63" s="5" t="s">
        <v>250</v>
      </c>
      <c r="F63" s="12">
        <v>1462</v>
      </c>
      <c r="G63" s="1">
        <f t="shared" si="2"/>
        <v>1462</v>
      </c>
      <c r="H63" s="5">
        <v>1</v>
      </c>
    </row>
    <row r="64" spans="1:8" ht="16.5" x14ac:dyDescent="0.3">
      <c r="A64" s="4">
        <v>2009</v>
      </c>
      <c r="B64" s="4" t="s">
        <v>162</v>
      </c>
      <c r="C64" s="7" t="s">
        <v>182</v>
      </c>
      <c r="D64" s="48" t="s">
        <v>53</v>
      </c>
      <c r="E64" s="5" t="s">
        <v>250</v>
      </c>
      <c r="F64" s="15">
        <v>683</v>
      </c>
      <c r="G64" s="1">
        <f t="shared" si="2"/>
        <v>1366</v>
      </c>
      <c r="H64" s="10">
        <v>2</v>
      </c>
    </row>
    <row r="65" spans="1:8" ht="16.5" x14ac:dyDescent="0.3">
      <c r="A65" s="4">
        <v>2009</v>
      </c>
      <c r="B65" s="4" t="s">
        <v>162</v>
      </c>
      <c r="C65" s="7" t="s">
        <v>198</v>
      </c>
      <c r="D65" s="48" t="s">
        <v>54</v>
      </c>
      <c r="E65" s="5" t="s">
        <v>250</v>
      </c>
      <c r="F65" s="6">
        <v>700</v>
      </c>
      <c r="G65" s="1">
        <f t="shared" si="2"/>
        <v>24280200</v>
      </c>
      <c r="H65" s="10">
        <v>34686</v>
      </c>
    </row>
    <row r="66" spans="1:8" ht="16.5" x14ac:dyDescent="0.3">
      <c r="A66" s="4">
        <v>2009</v>
      </c>
      <c r="B66" s="4" t="s">
        <v>162</v>
      </c>
      <c r="C66" s="7" t="s">
        <v>198</v>
      </c>
      <c r="D66" s="48" t="s">
        <v>55</v>
      </c>
      <c r="E66" s="5" t="s">
        <v>250</v>
      </c>
      <c r="F66" s="6">
        <v>700</v>
      </c>
      <c r="G66" s="1">
        <f t="shared" si="2"/>
        <v>2100</v>
      </c>
      <c r="H66" s="10">
        <v>3</v>
      </c>
    </row>
    <row r="67" spans="1:8" ht="16.5" x14ac:dyDescent="0.3">
      <c r="A67" s="4">
        <v>2009</v>
      </c>
      <c r="B67" s="4" t="s">
        <v>162</v>
      </c>
      <c r="C67" s="7" t="s">
        <v>236</v>
      </c>
      <c r="D67" s="48" t="s">
        <v>56</v>
      </c>
      <c r="E67" s="5" t="s">
        <v>250</v>
      </c>
      <c r="F67" s="12">
        <v>1292</v>
      </c>
      <c r="G67" s="1">
        <f t="shared" si="2"/>
        <v>1953504</v>
      </c>
      <c r="H67" s="10">
        <v>1512</v>
      </c>
    </row>
    <row r="68" spans="1:8" ht="16.5" x14ac:dyDescent="0.3">
      <c r="A68" s="4">
        <v>2009</v>
      </c>
      <c r="B68" s="4" t="s">
        <v>162</v>
      </c>
      <c r="C68" s="7" t="s">
        <v>176</v>
      </c>
      <c r="D68" s="48" t="s">
        <v>57</v>
      </c>
      <c r="E68" s="5" t="s">
        <v>250</v>
      </c>
      <c r="F68" s="12">
        <v>700</v>
      </c>
      <c r="G68" s="1">
        <f t="shared" si="2"/>
        <v>1385300</v>
      </c>
      <c r="H68" s="10">
        <v>1979</v>
      </c>
    </row>
    <row r="69" spans="1:8" ht="16.5" x14ac:dyDescent="0.3">
      <c r="A69" s="4">
        <v>2009</v>
      </c>
      <c r="B69" s="4" t="s">
        <v>162</v>
      </c>
      <c r="C69" s="7" t="s">
        <v>171</v>
      </c>
      <c r="D69" s="48" t="s">
        <v>58</v>
      </c>
      <c r="E69" s="5" t="s">
        <v>250</v>
      </c>
      <c r="F69" s="12">
        <v>45000</v>
      </c>
      <c r="G69" s="1">
        <f t="shared" si="2"/>
        <v>2115000</v>
      </c>
      <c r="H69" s="5">
        <v>47</v>
      </c>
    </row>
    <row r="70" spans="1:8" ht="16.5" x14ac:dyDescent="0.3">
      <c r="A70" s="4">
        <v>2009</v>
      </c>
      <c r="B70" s="4" t="s">
        <v>162</v>
      </c>
      <c r="C70" s="7" t="s">
        <v>177</v>
      </c>
      <c r="D70" s="48" t="s">
        <v>59</v>
      </c>
      <c r="E70" s="5" t="s">
        <v>250</v>
      </c>
      <c r="F70" s="12">
        <v>2101</v>
      </c>
      <c r="G70" s="1">
        <f t="shared" si="2"/>
        <v>12606</v>
      </c>
      <c r="H70" s="5">
        <v>6</v>
      </c>
    </row>
    <row r="71" spans="1:8" ht="16.5" x14ac:dyDescent="0.3">
      <c r="A71" s="4">
        <v>2009</v>
      </c>
      <c r="B71" s="4" t="s">
        <v>162</v>
      </c>
      <c r="C71" s="7" t="s">
        <v>192</v>
      </c>
      <c r="D71" s="48" t="s">
        <v>60</v>
      </c>
      <c r="E71" s="5" t="s">
        <v>250</v>
      </c>
      <c r="F71" s="12">
        <v>2651</v>
      </c>
      <c r="G71" s="1">
        <f t="shared" si="2"/>
        <v>10604</v>
      </c>
      <c r="H71" s="10">
        <v>4</v>
      </c>
    </row>
    <row r="72" spans="1:8" ht="16.5" x14ac:dyDescent="0.3">
      <c r="A72" s="4">
        <v>2009</v>
      </c>
      <c r="B72" s="4" t="s">
        <v>162</v>
      </c>
      <c r="C72" s="7" t="s">
        <v>190</v>
      </c>
      <c r="D72" s="48" t="s">
        <v>61</v>
      </c>
      <c r="E72" s="5" t="s">
        <v>250</v>
      </c>
      <c r="F72" s="12">
        <v>0</v>
      </c>
      <c r="G72" s="1">
        <f t="shared" si="2"/>
        <v>0</v>
      </c>
      <c r="H72" s="10">
        <v>5</v>
      </c>
    </row>
    <row r="73" spans="1:8" ht="16.5" x14ac:dyDescent="0.3">
      <c r="A73" s="4">
        <v>2009</v>
      </c>
      <c r="B73" s="4" t="s">
        <v>162</v>
      </c>
      <c r="C73" s="7" t="s">
        <v>174</v>
      </c>
      <c r="D73" s="48" t="s">
        <v>62</v>
      </c>
      <c r="E73" s="5" t="s">
        <v>250</v>
      </c>
      <c r="F73" s="12">
        <v>14900</v>
      </c>
      <c r="G73" s="1">
        <f t="shared" si="2"/>
        <v>1981700</v>
      </c>
      <c r="H73" s="5">
        <v>133</v>
      </c>
    </row>
    <row r="74" spans="1:8" ht="16.5" x14ac:dyDescent="0.3">
      <c r="A74" s="4">
        <v>2009</v>
      </c>
      <c r="B74" s="4" t="s">
        <v>162</v>
      </c>
      <c r="C74" s="7" t="s">
        <v>175</v>
      </c>
      <c r="D74" s="48" t="s">
        <v>63</v>
      </c>
      <c r="E74" s="5" t="s">
        <v>250</v>
      </c>
      <c r="F74" s="6">
        <v>792.72</v>
      </c>
      <c r="G74" s="1">
        <f t="shared" si="2"/>
        <v>317880.72000000003</v>
      </c>
      <c r="H74" s="10">
        <v>401</v>
      </c>
    </row>
    <row r="75" spans="1:8" ht="16.5" x14ac:dyDescent="0.3">
      <c r="A75" s="4">
        <v>2009</v>
      </c>
      <c r="B75" s="4" t="s">
        <v>162</v>
      </c>
      <c r="C75" s="7" t="s">
        <v>220</v>
      </c>
      <c r="D75" s="48" t="s">
        <v>64</v>
      </c>
      <c r="E75" s="5" t="s">
        <v>250</v>
      </c>
      <c r="F75" s="8">
        <v>2746.68</v>
      </c>
      <c r="G75" s="1">
        <f t="shared" si="2"/>
        <v>6913393.5599999996</v>
      </c>
      <c r="H75" s="10">
        <v>2517</v>
      </c>
    </row>
    <row r="76" spans="1:8" ht="16.5" x14ac:dyDescent="0.3">
      <c r="A76" s="4">
        <v>2009</v>
      </c>
      <c r="B76" s="4" t="s">
        <v>162</v>
      </c>
      <c r="C76" s="7" t="s">
        <v>191</v>
      </c>
      <c r="D76" s="48" t="s">
        <v>65</v>
      </c>
      <c r="E76" s="5" t="s">
        <v>250</v>
      </c>
      <c r="F76" s="6">
        <v>0</v>
      </c>
      <c r="G76" s="1">
        <f t="shared" si="2"/>
        <v>0</v>
      </c>
      <c r="H76" s="10">
        <v>2400</v>
      </c>
    </row>
    <row r="77" spans="1:8" ht="16.5" x14ac:dyDescent="0.3">
      <c r="A77" s="4">
        <v>2009</v>
      </c>
      <c r="B77" s="4" t="s">
        <v>162</v>
      </c>
      <c r="C77" s="7" t="s">
        <v>178</v>
      </c>
      <c r="D77" s="48" t="s">
        <v>66</v>
      </c>
      <c r="E77" s="5" t="s">
        <v>250</v>
      </c>
      <c r="F77" s="6">
        <v>0</v>
      </c>
      <c r="G77" s="1">
        <f t="shared" si="2"/>
        <v>0</v>
      </c>
      <c r="H77" s="10">
        <v>41</v>
      </c>
    </row>
    <row r="78" spans="1:8" ht="16.5" x14ac:dyDescent="0.3">
      <c r="A78" s="4">
        <v>2009</v>
      </c>
      <c r="B78" s="4" t="s">
        <v>162</v>
      </c>
      <c r="C78" s="7" t="s">
        <v>219</v>
      </c>
      <c r="D78" s="48" t="s">
        <v>67</v>
      </c>
      <c r="E78" s="5" t="s">
        <v>250</v>
      </c>
      <c r="F78" s="6">
        <v>0</v>
      </c>
      <c r="G78" s="1">
        <f t="shared" si="2"/>
        <v>0</v>
      </c>
      <c r="H78" s="10">
        <v>54</v>
      </c>
    </row>
    <row r="79" spans="1:8" ht="16.5" x14ac:dyDescent="0.3">
      <c r="A79" s="4">
        <v>2009</v>
      </c>
      <c r="B79" s="4" t="s">
        <v>162</v>
      </c>
      <c r="C79" s="7" t="s">
        <v>212</v>
      </c>
      <c r="D79" s="48" t="s">
        <v>68</v>
      </c>
      <c r="E79" s="5" t="s">
        <v>250</v>
      </c>
      <c r="F79" s="6">
        <v>0</v>
      </c>
      <c r="G79" s="1">
        <f t="shared" si="2"/>
        <v>0</v>
      </c>
      <c r="H79" s="10">
        <v>0</v>
      </c>
    </row>
    <row r="80" spans="1:8" ht="16.5" x14ac:dyDescent="0.3">
      <c r="A80" s="4">
        <v>2009</v>
      </c>
      <c r="B80" s="4" t="s">
        <v>162</v>
      </c>
      <c r="C80" s="7" t="s">
        <v>212</v>
      </c>
      <c r="D80" s="48" t="s">
        <v>69</v>
      </c>
      <c r="E80" s="5" t="s">
        <v>250</v>
      </c>
      <c r="F80" s="6">
        <v>0</v>
      </c>
      <c r="G80" s="1">
        <f t="shared" si="2"/>
        <v>0</v>
      </c>
      <c r="H80" s="10">
        <v>56</v>
      </c>
    </row>
    <row r="81" spans="1:8" ht="16.5" x14ac:dyDescent="0.3">
      <c r="A81" s="4">
        <v>2009</v>
      </c>
      <c r="B81" s="4" t="s">
        <v>162</v>
      </c>
      <c r="C81" s="7" t="s">
        <v>172</v>
      </c>
      <c r="D81" s="48" t="s">
        <v>70</v>
      </c>
      <c r="E81" s="5" t="s">
        <v>250</v>
      </c>
      <c r="F81" s="6">
        <v>0</v>
      </c>
      <c r="G81" s="1">
        <f t="shared" si="2"/>
        <v>0</v>
      </c>
      <c r="H81" s="10">
        <v>4138</v>
      </c>
    </row>
    <row r="82" spans="1:8" ht="16.5" x14ac:dyDescent="0.3">
      <c r="A82" s="4">
        <v>2009</v>
      </c>
      <c r="B82" s="4" t="s">
        <v>162</v>
      </c>
      <c r="C82" s="7" t="s">
        <v>165</v>
      </c>
      <c r="D82" s="48" t="s">
        <v>71</v>
      </c>
      <c r="E82" s="5" t="s">
        <v>250</v>
      </c>
      <c r="F82" s="6">
        <v>0</v>
      </c>
      <c r="G82" s="1">
        <f t="shared" si="2"/>
        <v>0</v>
      </c>
      <c r="H82" s="10">
        <v>453</v>
      </c>
    </row>
    <row r="83" spans="1:8" ht="16.5" x14ac:dyDescent="0.3">
      <c r="A83" s="4">
        <v>2009</v>
      </c>
      <c r="B83" s="4" t="s">
        <v>162</v>
      </c>
      <c r="C83" s="7" t="s">
        <v>237</v>
      </c>
      <c r="D83" s="48" t="s">
        <v>72</v>
      </c>
      <c r="E83" s="5" t="s">
        <v>250</v>
      </c>
      <c r="F83" s="6">
        <v>0</v>
      </c>
      <c r="G83" s="1">
        <f t="shared" si="2"/>
        <v>0</v>
      </c>
      <c r="H83" s="12">
        <v>1</v>
      </c>
    </row>
    <row r="84" spans="1:8" ht="16.5" x14ac:dyDescent="0.3">
      <c r="A84" s="86" t="s">
        <v>240</v>
      </c>
      <c r="B84" s="87"/>
      <c r="C84" s="87"/>
      <c r="D84" s="87"/>
      <c r="E84" s="87"/>
      <c r="F84" s="88"/>
      <c r="G84" s="89">
        <f>SUM(G6:G83)</f>
        <v>104051269.99000001</v>
      </c>
      <c r="H84" s="90"/>
    </row>
    <row r="85" spans="1:8" ht="16.5" customHeight="1" x14ac:dyDescent="0.25">
      <c r="A85" s="63" t="s">
        <v>73</v>
      </c>
      <c r="B85" s="64"/>
      <c r="C85" s="64"/>
      <c r="D85" s="64"/>
      <c r="E85" s="64"/>
      <c r="F85" s="64"/>
      <c r="G85" s="64"/>
      <c r="H85" s="65"/>
    </row>
    <row r="86" spans="1:8" ht="30" x14ac:dyDescent="0.25">
      <c r="A86" s="17" t="s">
        <v>158</v>
      </c>
      <c r="B86" s="18" t="s">
        <v>255</v>
      </c>
      <c r="C86" s="17" t="s">
        <v>254</v>
      </c>
      <c r="D86" s="47" t="s">
        <v>159</v>
      </c>
      <c r="E86" s="19" t="s">
        <v>160</v>
      </c>
      <c r="F86" s="19" t="s">
        <v>243</v>
      </c>
      <c r="G86" s="19" t="s">
        <v>244</v>
      </c>
      <c r="H86" s="19" t="s">
        <v>161</v>
      </c>
    </row>
    <row r="87" spans="1:8" ht="16.5" x14ac:dyDescent="0.3">
      <c r="A87" s="4">
        <v>2009</v>
      </c>
      <c r="B87" s="4" t="s">
        <v>162</v>
      </c>
      <c r="C87" s="7" t="s">
        <v>167</v>
      </c>
      <c r="D87" s="48" t="s">
        <v>164</v>
      </c>
      <c r="E87" s="5" t="s">
        <v>250</v>
      </c>
      <c r="F87" s="8">
        <v>2746.68</v>
      </c>
      <c r="G87" s="1">
        <f t="shared" ref="G87" si="3">F87*H87</f>
        <v>2746.68</v>
      </c>
      <c r="H87" s="16">
        <v>1</v>
      </c>
    </row>
    <row r="88" spans="1:8" ht="16.5" x14ac:dyDescent="0.3">
      <c r="A88" s="4">
        <v>2009</v>
      </c>
      <c r="B88" s="4" t="s">
        <v>238</v>
      </c>
      <c r="C88" s="7" t="s">
        <v>218</v>
      </c>
      <c r="D88" s="50" t="s">
        <v>74</v>
      </c>
      <c r="E88" s="5" t="s">
        <v>250</v>
      </c>
      <c r="F88" s="6">
        <v>0</v>
      </c>
      <c r="G88" s="1">
        <v>0</v>
      </c>
      <c r="H88" s="10">
        <v>1</v>
      </c>
    </row>
    <row r="89" spans="1:8" ht="16.5" x14ac:dyDescent="0.3">
      <c r="A89" s="4">
        <v>2009</v>
      </c>
      <c r="B89" s="4" t="s">
        <v>238</v>
      </c>
      <c r="C89" s="7" t="s">
        <v>218</v>
      </c>
      <c r="D89" s="50" t="s">
        <v>75</v>
      </c>
      <c r="E89" s="5" t="s">
        <v>250</v>
      </c>
      <c r="F89" s="6">
        <v>0</v>
      </c>
      <c r="G89" s="1">
        <v>0</v>
      </c>
      <c r="H89" s="10">
        <v>1</v>
      </c>
    </row>
    <row r="90" spans="1:8" ht="16.5" x14ac:dyDescent="0.3">
      <c r="A90" s="4">
        <v>2009</v>
      </c>
      <c r="B90" s="4" t="s">
        <v>238</v>
      </c>
      <c r="C90" s="7" t="s">
        <v>246</v>
      </c>
      <c r="D90" s="50" t="s">
        <v>76</v>
      </c>
      <c r="E90" s="5" t="s">
        <v>250</v>
      </c>
      <c r="F90" s="6">
        <v>0</v>
      </c>
      <c r="G90" s="1">
        <f t="shared" ref="G90:G95" si="4">F90*H90</f>
        <v>0</v>
      </c>
      <c r="H90" s="10">
        <v>2</v>
      </c>
    </row>
    <row r="91" spans="1:8" ht="16.5" x14ac:dyDescent="0.3">
      <c r="A91" s="4">
        <v>2009</v>
      </c>
      <c r="B91" s="4" t="s">
        <v>238</v>
      </c>
      <c r="C91" s="7" t="s">
        <v>183</v>
      </c>
      <c r="D91" s="50" t="s">
        <v>77</v>
      </c>
      <c r="E91" s="5" t="s">
        <v>250</v>
      </c>
      <c r="F91" s="6">
        <v>0</v>
      </c>
      <c r="G91" s="1">
        <f t="shared" si="4"/>
        <v>0</v>
      </c>
      <c r="H91" s="10">
        <v>1</v>
      </c>
    </row>
    <row r="92" spans="1:8" ht="16.5" x14ac:dyDescent="0.3">
      <c r="A92" s="4">
        <v>2009</v>
      </c>
      <c r="B92" s="4" t="s">
        <v>238</v>
      </c>
      <c r="C92" s="7" t="s">
        <v>226</v>
      </c>
      <c r="D92" s="50" t="s">
        <v>78</v>
      </c>
      <c r="E92" s="5" t="s">
        <v>250</v>
      </c>
      <c r="F92" s="6">
        <v>0</v>
      </c>
      <c r="G92" s="1">
        <f t="shared" si="4"/>
        <v>0</v>
      </c>
      <c r="H92" s="10">
        <v>2</v>
      </c>
    </row>
    <row r="93" spans="1:8" ht="16.5" x14ac:dyDescent="0.3">
      <c r="A93" s="4">
        <v>2009</v>
      </c>
      <c r="B93" s="4" t="s">
        <v>238</v>
      </c>
      <c r="C93" s="7" t="s">
        <v>237</v>
      </c>
      <c r="D93" s="50" t="s">
        <v>79</v>
      </c>
      <c r="E93" s="5" t="s">
        <v>250</v>
      </c>
      <c r="F93" s="6">
        <v>0</v>
      </c>
      <c r="G93" s="1">
        <f t="shared" si="4"/>
        <v>0</v>
      </c>
      <c r="H93" s="10">
        <v>6</v>
      </c>
    </row>
    <row r="94" spans="1:8" ht="16.5" x14ac:dyDescent="0.3">
      <c r="A94" s="4">
        <v>2009</v>
      </c>
      <c r="B94" s="4" t="s">
        <v>238</v>
      </c>
      <c r="C94" s="7" t="s">
        <v>237</v>
      </c>
      <c r="D94" s="50" t="s">
        <v>80</v>
      </c>
      <c r="E94" s="5" t="s">
        <v>250</v>
      </c>
      <c r="F94" s="6">
        <v>0</v>
      </c>
      <c r="G94" s="1">
        <f t="shared" si="4"/>
        <v>0</v>
      </c>
      <c r="H94" s="10">
        <v>1</v>
      </c>
    </row>
    <row r="95" spans="1:8" ht="16.5" x14ac:dyDescent="0.3">
      <c r="A95" s="4" t="s">
        <v>247</v>
      </c>
      <c r="B95" s="4" t="s">
        <v>238</v>
      </c>
      <c r="C95" s="7" t="s">
        <v>234</v>
      </c>
      <c r="D95" s="50" t="s">
        <v>81</v>
      </c>
      <c r="E95" s="5" t="s">
        <v>250</v>
      </c>
      <c r="F95" s="6">
        <v>0</v>
      </c>
      <c r="G95" s="1">
        <f t="shared" si="4"/>
        <v>0</v>
      </c>
      <c r="H95" s="10">
        <v>12</v>
      </c>
    </row>
    <row r="96" spans="1:8" ht="15.75" x14ac:dyDescent="0.25">
      <c r="A96" s="86" t="s">
        <v>240</v>
      </c>
      <c r="B96" s="87"/>
      <c r="C96" s="87"/>
      <c r="D96" s="87"/>
      <c r="E96" s="87"/>
      <c r="F96" s="88"/>
      <c r="G96" s="91">
        <f>SUM(G87:G95)</f>
        <v>2746.68</v>
      </c>
      <c r="H96" s="92"/>
    </row>
    <row r="97" spans="1:9" ht="15.75" x14ac:dyDescent="0.25">
      <c r="A97" s="63" t="s">
        <v>82</v>
      </c>
      <c r="B97" s="64"/>
      <c r="C97" s="64"/>
      <c r="D97" s="64"/>
      <c r="E97" s="64"/>
      <c r="F97" s="64"/>
      <c r="G97" s="64"/>
      <c r="H97" s="65"/>
    </row>
    <row r="98" spans="1:9" ht="30" x14ac:dyDescent="0.25">
      <c r="A98" s="17" t="s">
        <v>158</v>
      </c>
      <c r="B98" s="18" t="s">
        <v>255</v>
      </c>
      <c r="C98" s="17" t="s">
        <v>254</v>
      </c>
      <c r="D98" s="47" t="s">
        <v>159</v>
      </c>
      <c r="E98" s="19" t="s">
        <v>160</v>
      </c>
      <c r="F98" s="19" t="s">
        <v>243</v>
      </c>
      <c r="G98" s="19" t="s">
        <v>244</v>
      </c>
      <c r="H98" s="19" t="s">
        <v>161</v>
      </c>
    </row>
    <row r="99" spans="1:9" ht="16.5" x14ac:dyDescent="0.3">
      <c r="A99" s="4">
        <v>2009</v>
      </c>
      <c r="B99" s="4" t="s">
        <v>162</v>
      </c>
      <c r="C99" s="7" t="s">
        <v>188</v>
      </c>
      <c r="D99" s="51" t="s">
        <v>83</v>
      </c>
      <c r="E99" s="5" t="s">
        <v>242</v>
      </c>
      <c r="F99" s="6">
        <v>0</v>
      </c>
      <c r="G99" s="1"/>
      <c r="H99" s="12" t="s">
        <v>84</v>
      </c>
    </row>
    <row r="100" spans="1:9" ht="16.5" x14ac:dyDescent="0.3">
      <c r="A100" s="4">
        <v>2009</v>
      </c>
      <c r="B100" s="4" t="s">
        <v>162</v>
      </c>
      <c r="C100" s="7" t="s">
        <v>188</v>
      </c>
      <c r="D100" s="51" t="s">
        <v>3</v>
      </c>
      <c r="E100" s="5" t="s">
        <v>250</v>
      </c>
      <c r="F100" s="8">
        <v>8168.64</v>
      </c>
      <c r="G100" s="1">
        <f t="shared" ref="G100:G108" si="5">F100*H100</f>
        <v>73517.760000000009</v>
      </c>
      <c r="H100" s="12">
        <v>9</v>
      </c>
    </row>
    <row r="101" spans="1:9" ht="16.5" x14ac:dyDescent="0.3">
      <c r="A101" s="4">
        <v>2009</v>
      </c>
      <c r="B101" s="4" t="s">
        <v>162</v>
      </c>
      <c r="C101" s="7" t="s">
        <v>167</v>
      </c>
      <c r="D101" s="51" t="s">
        <v>2</v>
      </c>
      <c r="E101" s="5" t="s">
        <v>250</v>
      </c>
      <c r="F101" s="12">
        <v>6035</v>
      </c>
      <c r="G101" s="1">
        <f t="shared" si="5"/>
        <v>30175</v>
      </c>
      <c r="H101" s="12">
        <v>5</v>
      </c>
    </row>
    <row r="102" spans="1:9" ht="16.5" x14ac:dyDescent="0.3">
      <c r="A102" s="4">
        <v>2009</v>
      </c>
      <c r="B102" s="4" t="s">
        <v>162</v>
      </c>
      <c r="C102" s="7" t="s">
        <v>225</v>
      </c>
      <c r="D102" s="51" t="s">
        <v>85</v>
      </c>
      <c r="E102" s="5" t="s">
        <v>250</v>
      </c>
      <c r="F102" s="6">
        <v>800</v>
      </c>
      <c r="G102" s="1">
        <f t="shared" si="5"/>
        <v>1768000</v>
      </c>
      <c r="H102" s="12">
        <v>2210</v>
      </c>
    </row>
    <row r="103" spans="1:9" ht="16.5" x14ac:dyDescent="0.3">
      <c r="A103" s="4">
        <v>2009</v>
      </c>
      <c r="B103" s="4" t="s">
        <v>162</v>
      </c>
      <c r="C103" s="7" t="s">
        <v>236</v>
      </c>
      <c r="D103" s="51" t="s">
        <v>86</v>
      </c>
      <c r="E103" s="5" t="s">
        <v>250</v>
      </c>
      <c r="F103" s="6">
        <v>495</v>
      </c>
      <c r="G103" s="1">
        <f t="shared" si="5"/>
        <v>70290</v>
      </c>
      <c r="H103" s="12">
        <v>142</v>
      </c>
    </row>
    <row r="104" spans="1:9" ht="16.5" x14ac:dyDescent="0.3">
      <c r="A104" s="4">
        <v>2009</v>
      </c>
      <c r="B104" s="4" t="s">
        <v>162</v>
      </c>
      <c r="C104" s="7" t="s">
        <v>225</v>
      </c>
      <c r="D104" s="51" t="s">
        <v>87</v>
      </c>
      <c r="E104" s="5" t="s">
        <v>250</v>
      </c>
      <c r="F104" s="6">
        <v>800</v>
      </c>
      <c r="G104" s="1">
        <f t="shared" si="5"/>
        <v>8000</v>
      </c>
      <c r="H104" s="12">
        <v>10</v>
      </c>
    </row>
    <row r="105" spans="1:9" ht="16.5" x14ac:dyDescent="0.3">
      <c r="A105" s="4">
        <v>2009</v>
      </c>
      <c r="B105" s="4" t="s">
        <v>162</v>
      </c>
      <c r="C105" s="7" t="s">
        <v>186</v>
      </c>
      <c r="D105" s="51" t="s">
        <v>88</v>
      </c>
      <c r="E105" s="5" t="s">
        <v>250</v>
      </c>
      <c r="F105" s="6">
        <v>0</v>
      </c>
      <c r="G105" s="1">
        <f t="shared" si="5"/>
        <v>0</v>
      </c>
      <c r="H105" s="12">
        <v>1</v>
      </c>
    </row>
    <row r="106" spans="1:9" ht="16.5" x14ac:dyDescent="0.3">
      <c r="A106" s="4">
        <v>2009</v>
      </c>
      <c r="B106" s="4" t="s">
        <v>162</v>
      </c>
      <c r="C106" s="7" t="s">
        <v>217</v>
      </c>
      <c r="D106" s="51" t="s">
        <v>89</v>
      </c>
      <c r="E106" s="5" t="s">
        <v>250</v>
      </c>
      <c r="F106" s="6">
        <v>0</v>
      </c>
      <c r="G106" s="1">
        <f t="shared" si="5"/>
        <v>0</v>
      </c>
      <c r="H106" s="12">
        <v>1</v>
      </c>
    </row>
    <row r="107" spans="1:9" ht="16.5" x14ac:dyDescent="0.3">
      <c r="A107" s="4">
        <v>2009</v>
      </c>
      <c r="B107" s="4" t="s">
        <v>162</v>
      </c>
      <c r="C107" s="7" t="s">
        <v>237</v>
      </c>
      <c r="D107" s="51" t="s">
        <v>90</v>
      </c>
      <c r="E107" s="5" t="s">
        <v>250</v>
      </c>
      <c r="F107" s="6">
        <v>0</v>
      </c>
      <c r="G107" s="1">
        <f t="shared" si="5"/>
        <v>0</v>
      </c>
      <c r="H107" s="12">
        <v>3</v>
      </c>
    </row>
    <row r="108" spans="1:9" ht="16.5" x14ac:dyDescent="0.3">
      <c r="A108" s="4">
        <v>2009</v>
      </c>
      <c r="B108" s="4" t="s">
        <v>162</v>
      </c>
      <c r="C108" s="7" t="s">
        <v>183</v>
      </c>
      <c r="D108" s="51" t="s">
        <v>91</v>
      </c>
      <c r="E108" s="5" t="s">
        <v>250</v>
      </c>
      <c r="F108" s="12">
        <v>2435</v>
      </c>
      <c r="G108" s="1">
        <f t="shared" si="5"/>
        <v>2435</v>
      </c>
      <c r="H108" s="12">
        <v>1</v>
      </c>
    </row>
    <row r="109" spans="1:9" ht="15.75" x14ac:dyDescent="0.25">
      <c r="A109" s="66" t="s">
        <v>240</v>
      </c>
      <c r="B109" s="67"/>
      <c r="C109" s="67"/>
      <c r="D109" s="67"/>
      <c r="E109" s="67"/>
      <c r="F109" s="68"/>
      <c r="G109" s="69">
        <f>SUM(G100:G108)</f>
        <v>1952417.76</v>
      </c>
      <c r="H109" s="70"/>
    </row>
    <row r="110" spans="1:9" ht="15.75" x14ac:dyDescent="0.25">
      <c r="A110" s="22"/>
      <c r="B110" s="22"/>
      <c r="C110" s="22"/>
      <c r="D110" s="52"/>
      <c r="E110" s="38"/>
      <c r="F110" s="36"/>
      <c r="G110" s="45"/>
      <c r="H110" s="38"/>
      <c r="I110" s="22"/>
    </row>
    <row r="111" spans="1:9" ht="15.75" x14ac:dyDescent="0.25">
      <c r="A111" s="63" t="s">
        <v>248</v>
      </c>
      <c r="B111" s="64"/>
      <c r="C111" s="64"/>
      <c r="D111" s="64"/>
      <c r="E111" s="64"/>
      <c r="F111" s="64"/>
      <c r="G111" s="64"/>
      <c r="H111" s="65"/>
    </row>
    <row r="112" spans="1:9" ht="30" x14ac:dyDescent="0.25">
      <c r="A112" s="17" t="s">
        <v>158</v>
      </c>
      <c r="B112" s="18" t="s">
        <v>255</v>
      </c>
      <c r="C112" s="17" t="s">
        <v>254</v>
      </c>
      <c r="D112" s="47" t="s">
        <v>159</v>
      </c>
      <c r="E112" s="19" t="s">
        <v>160</v>
      </c>
      <c r="F112" s="19" t="s">
        <v>243</v>
      </c>
      <c r="G112" s="19" t="s">
        <v>244</v>
      </c>
      <c r="H112" s="19" t="s">
        <v>161</v>
      </c>
    </row>
    <row r="113" spans="1:9" ht="15.75" x14ac:dyDescent="0.25">
      <c r="A113" s="83" t="s">
        <v>92</v>
      </c>
      <c r="B113" s="84"/>
      <c r="C113" s="84"/>
      <c r="D113" s="84"/>
      <c r="E113" s="84"/>
      <c r="F113" s="84"/>
      <c r="G113" s="84"/>
      <c r="H113" s="85"/>
    </row>
    <row r="114" spans="1:9" ht="16.5" x14ac:dyDescent="0.3">
      <c r="A114" s="4">
        <v>2009</v>
      </c>
      <c r="B114" s="4" t="s">
        <v>162</v>
      </c>
      <c r="C114" s="7" t="s">
        <v>237</v>
      </c>
      <c r="D114" s="50" t="s">
        <v>93</v>
      </c>
      <c r="E114" s="5" t="s">
        <v>250</v>
      </c>
      <c r="F114" s="12">
        <v>4350</v>
      </c>
      <c r="G114" s="1">
        <f t="shared" ref="G114:G118" si="6">F114*H114</f>
        <v>13050</v>
      </c>
      <c r="H114" s="5">
        <v>3</v>
      </c>
    </row>
    <row r="115" spans="1:9" ht="16.5" x14ac:dyDescent="0.3">
      <c r="A115" s="4">
        <v>2009</v>
      </c>
      <c r="B115" s="4" t="s">
        <v>162</v>
      </c>
      <c r="C115" s="7" t="s">
        <v>210</v>
      </c>
      <c r="D115" s="50" t="s">
        <v>94</v>
      </c>
      <c r="E115" s="5" t="s">
        <v>250</v>
      </c>
      <c r="F115" s="12">
        <v>3675</v>
      </c>
      <c r="G115" s="1">
        <f t="shared" si="6"/>
        <v>33075</v>
      </c>
      <c r="H115" s="10">
        <v>9</v>
      </c>
    </row>
    <row r="116" spans="1:9" ht="16.5" x14ac:dyDescent="0.3">
      <c r="A116" s="4">
        <v>2009</v>
      </c>
      <c r="B116" s="4" t="s">
        <v>162</v>
      </c>
      <c r="C116" s="7" t="s">
        <v>210</v>
      </c>
      <c r="D116" s="50" t="s">
        <v>95</v>
      </c>
      <c r="E116" s="5" t="s">
        <v>250</v>
      </c>
      <c r="F116" s="12">
        <v>4650</v>
      </c>
      <c r="G116" s="1">
        <f t="shared" si="6"/>
        <v>51150</v>
      </c>
      <c r="H116" s="5">
        <v>11</v>
      </c>
    </row>
    <row r="117" spans="1:9" ht="16.5" x14ac:dyDescent="0.3">
      <c r="A117" s="4">
        <v>2009</v>
      </c>
      <c r="B117" s="4" t="s">
        <v>162</v>
      </c>
      <c r="C117" s="7" t="s">
        <v>208</v>
      </c>
      <c r="D117" s="50" t="s">
        <v>96</v>
      </c>
      <c r="E117" s="5" t="s">
        <v>250</v>
      </c>
      <c r="F117" s="12">
        <v>4050</v>
      </c>
      <c r="G117" s="1">
        <f t="shared" si="6"/>
        <v>8100</v>
      </c>
      <c r="H117" s="10">
        <v>2</v>
      </c>
    </row>
    <row r="118" spans="1:9" ht="16.5" x14ac:dyDescent="0.3">
      <c r="A118" s="27">
        <v>2009</v>
      </c>
      <c r="B118" s="27" t="s">
        <v>162</v>
      </c>
      <c r="C118" s="28" t="s">
        <v>246</v>
      </c>
      <c r="D118" s="53" t="s">
        <v>97</v>
      </c>
      <c r="E118" s="5" t="s">
        <v>250</v>
      </c>
      <c r="F118" s="30">
        <v>3375</v>
      </c>
      <c r="G118" s="31">
        <f t="shared" si="6"/>
        <v>3375</v>
      </c>
      <c r="H118" s="29">
        <v>1</v>
      </c>
    </row>
    <row r="119" spans="1:9" ht="15.75" x14ac:dyDescent="0.25">
      <c r="A119" s="66" t="s">
        <v>240</v>
      </c>
      <c r="B119" s="67"/>
      <c r="C119" s="67"/>
      <c r="D119" s="67"/>
      <c r="E119" s="67"/>
      <c r="F119" s="68"/>
      <c r="G119" s="69">
        <f>SUM(G114:G118)</f>
        <v>108750</v>
      </c>
      <c r="H119" s="70"/>
    </row>
    <row r="120" spans="1:9" ht="15.75" x14ac:dyDescent="0.25">
      <c r="A120" s="23"/>
      <c r="B120" s="23"/>
      <c r="C120" s="23"/>
      <c r="D120" s="54"/>
      <c r="E120" s="24"/>
      <c r="F120" s="25"/>
      <c r="G120" s="26"/>
      <c r="H120" s="24"/>
      <c r="I120" s="23"/>
    </row>
    <row r="121" spans="1:9" ht="15.75" x14ac:dyDescent="0.25">
      <c r="A121" s="63" t="s">
        <v>98</v>
      </c>
      <c r="B121" s="64"/>
      <c r="C121" s="64"/>
      <c r="D121" s="64"/>
      <c r="E121" s="64"/>
      <c r="F121" s="64"/>
      <c r="G121" s="64"/>
      <c r="H121" s="65"/>
    </row>
    <row r="122" spans="1:9" ht="30" x14ac:dyDescent="0.25">
      <c r="A122" s="32" t="s">
        <v>158</v>
      </c>
      <c r="B122" s="33" t="s">
        <v>255</v>
      </c>
      <c r="C122" s="32" t="s">
        <v>254</v>
      </c>
      <c r="D122" s="55" t="s">
        <v>159</v>
      </c>
      <c r="E122" s="34" t="s">
        <v>160</v>
      </c>
      <c r="F122" s="34" t="s">
        <v>243</v>
      </c>
      <c r="G122" s="34" t="s">
        <v>244</v>
      </c>
      <c r="H122" s="34" t="s">
        <v>161</v>
      </c>
    </row>
    <row r="123" spans="1:9" ht="16.5" x14ac:dyDescent="0.3">
      <c r="A123" s="4">
        <v>2009</v>
      </c>
      <c r="B123" s="4" t="s">
        <v>162</v>
      </c>
      <c r="C123" s="7" t="s">
        <v>194</v>
      </c>
      <c r="D123" s="50" t="s">
        <v>99</v>
      </c>
      <c r="E123" s="5" t="s">
        <v>250</v>
      </c>
      <c r="F123" s="12">
        <v>4863.2</v>
      </c>
      <c r="G123" s="1">
        <f t="shared" ref="G123:G130" si="7">F123*H123</f>
        <v>43768.799999999996</v>
      </c>
      <c r="H123" s="5">
        <v>9</v>
      </c>
    </row>
    <row r="124" spans="1:9" ht="16.5" x14ac:dyDescent="0.3">
      <c r="A124" s="4">
        <v>2009</v>
      </c>
      <c r="B124" s="4" t="s">
        <v>162</v>
      </c>
      <c r="C124" s="7" t="s">
        <v>187</v>
      </c>
      <c r="D124" s="50" t="s">
        <v>100</v>
      </c>
      <c r="E124" s="5" t="s">
        <v>250</v>
      </c>
      <c r="F124" s="12">
        <v>64596.45</v>
      </c>
      <c r="G124" s="1">
        <f t="shared" si="7"/>
        <v>258385.8</v>
      </c>
      <c r="H124" s="5">
        <v>4</v>
      </c>
    </row>
    <row r="125" spans="1:9" ht="16.5" x14ac:dyDescent="0.3">
      <c r="A125" s="4">
        <v>2009</v>
      </c>
      <c r="B125" s="4" t="s">
        <v>162</v>
      </c>
      <c r="C125" s="7" t="s">
        <v>237</v>
      </c>
      <c r="D125" s="50" t="s">
        <v>101</v>
      </c>
      <c r="E125" s="5" t="s">
        <v>250</v>
      </c>
      <c r="F125" s="12">
        <v>5946</v>
      </c>
      <c r="G125" s="1">
        <f t="shared" si="7"/>
        <v>1902720</v>
      </c>
      <c r="H125" s="5">
        <v>320</v>
      </c>
    </row>
    <row r="126" spans="1:9" ht="16.5" x14ac:dyDescent="0.3">
      <c r="A126" s="4">
        <v>2009</v>
      </c>
      <c r="B126" s="4" t="s">
        <v>162</v>
      </c>
      <c r="C126" s="7" t="s">
        <v>237</v>
      </c>
      <c r="D126" s="56" t="s">
        <v>102</v>
      </c>
      <c r="E126" s="5" t="s">
        <v>250</v>
      </c>
      <c r="F126" s="12">
        <v>5241.6000000000004</v>
      </c>
      <c r="G126" s="1">
        <f t="shared" si="7"/>
        <v>131040.00000000001</v>
      </c>
      <c r="H126" s="14">
        <v>25</v>
      </c>
    </row>
    <row r="127" spans="1:9" ht="16.5" x14ac:dyDescent="0.3">
      <c r="A127" s="4">
        <v>2009</v>
      </c>
      <c r="B127" s="4" t="s">
        <v>162</v>
      </c>
      <c r="C127" s="7" t="s">
        <v>237</v>
      </c>
      <c r="D127" s="50" t="s">
        <v>103</v>
      </c>
      <c r="E127" s="5" t="s">
        <v>250</v>
      </c>
      <c r="F127" s="12">
        <v>16450</v>
      </c>
      <c r="G127" s="1">
        <f t="shared" si="7"/>
        <v>131600</v>
      </c>
      <c r="H127" s="5">
        <v>8</v>
      </c>
    </row>
    <row r="128" spans="1:9" ht="16.5" x14ac:dyDescent="0.3">
      <c r="A128" s="4">
        <v>2009</v>
      </c>
      <c r="B128" s="4" t="s">
        <v>162</v>
      </c>
      <c r="C128" s="7" t="s">
        <v>237</v>
      </c>
      <c r="D128" s="50" t="s">
        <v>104</v>
      </c>
      <c r="E128" s="5" t="s">
        <v>250</v>
      </c>
      <c r="F128" s="12">
        <v>2650</v>
      </c>
      <c r="G128" s="1">
        <f t="shared" si="7"/>
        <v>2650</v>
      </c>
      <c r="H128" s="5">
        <v>1</v>
      </c>
    </row>
    <row r="129" spans="1:9" ht="16.5" x14ac:dyDescent="0.3">
      <c r="A129" s="4">
        <v>2009</v>
      </c>
      <c r="B129" s="4" t="s">
        <v>162</v>
      </c>
      <c r="C129" s="7" t="s">
        <v>233</v>
      </c>
      <c r="D129" s="50" t="s">
        <v>105</v>
      </c>
      <c r="E129" s="5" t="s">
        <v>250</v>
      </c>
      <c r="F129" s="12">
        <v>96685.42</v>
      </c>
      <c r="G129" s="1">
        <f t="shared" si="7"/>
        <v>386741.68</v>
      </c>
      <c r="H129" s="5">
        <v>4</v>
      </c>
    </row>
    <row r="130" spans="1:9" ht="16.5" x14ac:dyDescent="0.3">
      <c r="A130" s="4">
        <v>2009</v>
      </c>
      <c r="B130" s="4" t="s">
        <v>162</v>
      </c>
      <c r="C130" s="7" t="s">
        <v>246</v>
      </c>
      <c r="D130" s="50" t="s">
        <v>106</v>
      </c>
      <c r="E130" s="5" t="s">
        <v>250</v>
      </c>
      <c r="F130" s="12">
        <v>54652</v>
      </c>
      <c r="G130" s="1">
        <f t="shared" si="7"/>
        <v>273260</v>
      </c>
      <c r="H130" s="5">
        <v>5</v>
      </c>
    </row>
    <row r="131" spans="1:9" ht="15.75" x14ac:dyDescent="0.25">
      <c r="A131" s="66" t="s">
        <v>240</v>
      </c>
      <c r="B131" s="67"/>
      <c r="C131" s="67"/>
      <c r="D131" s="67"/>
      <c r="E131" s="67"/>
      <c r="F131" s="68"/>
      <c r="G131" s="69">
        <f>SUM(G123:G130)</f>
        <v>3130166.2800000003</v>
      </c>
      <c r="H131" s="70"/>
    </row>
    <row r="132" spans="1:9" ht="15.75" x14ac:dyDescent="0.25">
      <c r="A132" s="23"/>
      <c r="B132" s="23"/>
      <c r="C132" s="23"/>
      <c r="D132" s="54"/>
      <c r="E132" s="24"/>
      <c r="F132" s="25"/>
      <c r="G132" s="26"/>
      <c r="H132" s="24"/>
      <c r="I132" s="23"/>
    </row>
    <row r="133" spans="1:9" ht="15.75" x14ac:dyDescent="0.25">
      <c r="A133" s="63" t="s">
        <v>107</v>
      </c>
      <c r="B133" s="64"/>
      <c r="C133" s="64"/>
      <c r="D133" s="64"/>
      <c r="E133" s="64"/>
      <c r="F133" s="64"/>
      <c r="G133" s="64"/>
      <c r="H133" s="65"/>
    </row>
    <row r="134" spans="1:9" ht="16.5" x14ac:dyDescent="0.3">
      <c r="A134" s="4">
        <v>2009</v>
      </c>
      <c r="B134" s="4" t="s">
        <v>162</v>
      </c>
      <c r="C134" s="7" t="s">
        <v>236</v>
      </c>
      <c r="D134" s="50" t="s">
        <v>108</v>
      </c>
      <c r="E134" s="5" t="s">
        <v>250</v>
      </c>
      <c r="F134" s="12">
        <v>1000</v>
      </c>
      <c r="G134" s="2">
        <f t="shared" ref="G134" si="8">F134*H134</f>
        <v>500000</v>
      </c>
      <c r="H134" s="5">
        <v>500</v>
      </c>
    </row>
    <row r="135" spans="1:9" ht="16.5" x14ac:dyDescent="0.3">
      <c r="A135" s="22"/>
      <c r="B135" s="22"/>
      <c r="C135" s="35"/>
      <c r="D135" s="57"/>
      <c r="E135" s="37"/>
      <c r="F135" s="38"/>
      <c r="G135" s="39"/>
      <c r="H135" s="37"/>
      <c r="I135" s="22"/>
    </row>
    <row r="136" spans="1:9" ht="15.75" x14ac:dyDescent="0.25">
      <c r="A136" s="63" t="s">
        <v>109</v>
      </c>
      <c r="B136" s="64"/>
      <c r="C136" s="64"/>
      <c r="D136" s="64"/>
      <c r="E136" s="64"/>
      <c r="F136" s="64"/>
      <c r="G136" s="64"/>
      <c r="H136" s="65"/>
    </row>
    <row r="137" spans="1:9" ht="16.5" x14ac:dyDescent="0.3">
      <c r="A137" s="4">
        <v>2009</v>
      </c>
      <c r="B137" s="4" t="s">
        <v>162</v>
      </c>
      <c r="C137" s="7" t="s">
        <v>236</v>
      </c>
      <c r="D137" s="50" t="s">
        <v>110</v>
      </c>
      <c r="E137" s="5" t="s">
        <v>241</v>
      </c>
      <c r="F137" s="12">
        <v>580</v>
      </c>
      <c r="G137" s="2">
        <f t="shared" ref="G137" si="9">F137*H137</f>
        <v>128180</v>
      </c>
      <c r="H137" s="10">
        <v>221</v>
      </c>
    </row>
    <row r="138" spans="1:9" ht="15.75" x14ac:dyDescent="0.25">
      <c r="A138" s="23"/>
      <c r="B138" s="23"/>
      <c r="C138" s="23"/>
      <c r="D138" s="58"/>
      <c r="E138" s="25"/>
      <c r="F138" s="25"/>
      <c r="G138" s="25"/>
      <c r="H138" s="25"/>
      <c r="I138" s="23"/>
    </row>
    <row r="139" spans="1:9" ht="15.75" x14ac:dyDescent="0.25">
      <c r="A139" s="63" t="s">
        <v>111</v>
      </c>
      <c r="B139" s="64"/>
      <c r="C139" s="64"/>
      <c r="D139" s="64"/>
      <c r="E139" s="64"/>
      <c r="F139" s="64"/>
      <c r="G139" s="64"/>
      <c r="H139" s="65"/>
    </row>
    <row r="140" spans="1:9" ht="16.5" x14ac:dyDescent="0.3">
      <c r="A140" s="20">
        <v>2009</v>
      </c>
      <c r="B140" s="20" t="s">
        <v>162</v>
      </c>
      <c r="C140" s="40" t="s">
        <v>232</v>
      </c>
      <c r="D140" s="59" t="s">
        <v>112</v>
      </c>
      <c r="E140" s="21" t="s">
        <v>241</v>
      </c>
      <c r="F140" s="41">
        <v>800</v>
      </c>
      <c r="G140" s="42">
        <f t="shared" ref="G140:G153" si="10">F140*H140</f>
        <v>4000</v>
      </c>
      <c r="H140" s="21">
        <v>5</v>
      </c>
    </row>
    <row r="141" spans="1:9" ht="16.5" x14ac:dyDescent="0.3">
      <c r="A141" s="4">
        <v>2009</v>
      </c>
      <c r="B141" s="4" t="s">
        <v>162</v>
      </c>
      <c r="C141" s="7" t="s">
        <v>188</v>
      </c>
      <c r="D141" s="50" t="s">
        <v>113</v>
      </c>
      <c r="E141" s="5" t="s">
        <v>241</v>
      </c>
      <c r="F141" s="12">
        <v>2800</v>
      </c>
      <c r="G141" s="1">
        <f t="shared" si="10"/>
        <v>28000</v>
      </c>
      <c r="H141" s="5">
        <v>10</v>
      </c>
    </row>
    <row r="142" spans="1:9" ht="16.5" x14ac:dyDescent="0.3">
      <c r="A142" s="4">
        <v>2009</v>
      </c>
      <c r="B142" s="4" t="s">
        <v>162</v>
      </c>
      <c r="C142" s="7" t="s">
        <v>229</v>
      </c>
      <c r="D142" s="50" t="s">
        <v>114</v>
      </c>
      <c r="E142" s="5" t="s">
        <v>241</v>
      </c>
      <c r="F142" s="12">
        <v>4700</v>
      </c>
      <c r="G142" s="1">
        <f t="shared" si="10"/>
        <v>23500</v>
      </c>
      <c r="H142" s="5">
        <v>5</v>
      </c>
    </row>
    <row r="143" spans="1:9" ht="16.5" x14ac:dyDescent="0.3">
      <c r="A143" s="4">
        <v>2009</v>
      </c>
      <c r="B143" s="4" t="s">
        <v>162</v>
      </c>
      <c r="C143" s="7" t="s">
        <v>222</v>
      </c>
      <c r="D143" s="50" t="s">
        <v>115</v>
      </c>
      <c r="E143" s="5" t="s">
        <v>241</v>
      </c>
      <c r="F143" s="12">
        <v>1125</v>
      </c>
      <c r="G143" s="1">
        <f t="shared" si="10"/>
        <v>4500</v>
      </c>
      <c r="H143" s="5">
        <v>4</v>
      </c>
    </row>
    <row r="144" spans="1:9" ht="16.5" x14ac:dyDescent="0.3">
      <c r="A144" s="4">
        <v>2009</v>
      </c>
      <c r="B144" s="4" t="s">
        <v>162</v>
      </c>
      <c r="C144" s="7" t="s">
        <v>189</v>
      </c>
      <c r="D144" s="50" t="s">
        <v>116</v>
      </c>
      <c r="E144" s="5" t="s">
        <v>241</v>
      </c>
      <c r="F144" s="12">
        <v>120</v>
      </c>
      <c r="G144" s="1">
        <f t="shared" si="10"/>
        <v>8640</v>
      </c>
      <c r="H144" s="5">
        <v>72</v>
      </c>
    </row>
    <row r="145" spans="1:9" ht="16.5" x14ac:dyDescent="0.3">
      <c r="A145" s="4">
        <v>2009</v>
      </c>
      <c r="B145" s="4" t="s">
        <v>162</v>
      </c>
      <c r="C145" s="7" t="s">
        <v>223</v>
      </c>
      <c r="D145" s="50" t="s">
        <v>117</v>
      </c>
      <c r="E145" s="5" t="s">
        <v>241</v>
      </c>
      <c r="F145" s="12">
        <v>1695</v>
      </c>
      <c r="G145" s="1">
        <f t="shared" si="10"/>
        <v>13560</v>
      </c>
      <c r="H145" s="5">
        <v>8</v>
      </c>
    </row>
    <row r="146" spans="1:9" ht="16.5" x14ac:dyDescent="0.3">
      <c r="A146" s="27">
        <v>2009</v>
      </c>
      <c r="B146" s="27" t="s">
        <v>162</v>
      </c>
      <c r="C146" s="28" t="s">
        <v>224</v>
      </c>
      <c r="D146" s="53" t="s">
        <v>118</v>
      </c>
      <c r="E146" s="29" t="s">
        <v>241</v>
      </c>
      <c r="F146" s="30">
        <v>3800</v>
      </c>
      <c r="G146" s="31">
        <f t="shared" si="10"/>
        <v>11400</v>
      </c>
      <c r="H146" s="29">
        <v>3</v>
      </c>
    </row>
    <row r="147" spans="1:9" ht="16.5" x14ac:dyDescent="0.3">
      <c r="A147" s="66" t="s">
        <v>240</v>
      </c>
      <c r="B147" s="67"/>
      <c r="C147" s="67"/>
      <c r="D147" s="67"/>
      <c r="E147" s="67"/>
      <c r="F147" s="68"/>
      <c r="G147" s="71">
        <f>SUM(G140:G146)</f>
        <v>93600</v>
      </c>
      <c r="H147" s="72"/>
    </row>
    <row r="148" spans="1:9" ht="16.5" x14ac:dyDescent="0.3">
      <c r="A148" s="43"/>
      <c r="B148" s="43"/>
      <c r="C148" s="43"/>
      <c r="D148" s="54"/>
      <c r="E148" s="43"/>
      <c r="F148" s="43"/>
      <c r="G148" s="44"/>
      <c r="H148" s="44"/>
      <c r="I148" s="23"/>
    </row>
    <row r="149" spans="1:9" ht="15.75" x14ac:dyDescent="0.25">
      <c r="A149" s="63" t="s">
        <v>119</v>
      </c>
      <c r="B149" s="64"/>
      <c r="C149" s="64"/>
      <c r="D149" s="64"/>
      <c r="E149" s="64"/>
      <c r="F149" s="64"/>
      <c r="G149" s="64"/>
      <c r="H149" s="65"/>
    </row>
    <row r="150" spans="1:9" ht="16.5" x14ac:dyDescent="0.3">
      <c r="A150" s="20">
        <v>2009</v>
      </c>
      <c r="B150" s="20" t="s">
        <v>162</v>
      </c>
      <c r="C150" s="40" t="s">
        <v>216</v>
      </c>
      <c r="D150" s="59" t="s">
        <v>120</v>
      </c>
      <c r="E150" s="21" t="s">
        <v>241</v>
      </c>
      <c r="F150" s="41">
        <v>16500</v>
      </c>
      <c r="G150" s="42">
        <f t="shared" si="10"/>
        <v>66000</v>
      </c>
      <c r="H150" s="21">
        <v>4</v>
      </c>
    </row>
    <row r="151" spans="1:9" ht="16.5" x14ac:dyDescent="0.3">
      <c r="A151" s="4">
        <v>2009</v>
      </c>
      <c r="B151" s="4" t="s">
        <v>162</v>
      </c>
      <c r="C151" s="7" t="s">
        <v>166</v>
      </c>
      <c r="D151" s="50" t="s">
        <v>121</v>
      </c>
      <c r="E151" s="5" t="s">
        <v>241</v>
      </c>
      <c r="F151" s="12">
        <v>15500</v>
      </c>
      <c r="G151" s="1">
        <f t="shared" si="10"/>
        <v>15500</v>
      </c>
      <c r="H151" s="5">
        <v>1</v>
      </c>
    </row>
    <row r="152" spans="1:9" ht="16.5" x14ac:dyDescent="0.3">
      <c r="A152" s="4">
        <v>2009</v>
      </c>
      <c r="B152" s="4" t="s">
        <v>162</v>
      </c>
      <c r="C152" s="7" t="s">
        <v>167</v>
      </c>
      <c r="D152" s="50" t="s">
        <v>122</v>
      </c>
      <c r="E152" s="5" t="s">
        <v>241</v>
      </c>
      <c r="F152" s="12">
        <v>11000</v>
      </c>
      <c r="G152" s="1">
        <f t="shared" si="10"/>
        <v>99000</v>
      </c>
      <c r="H152" s="5">
        <v>9</v>
      </c>
    </row>
    <row r="153" spans="1:9" ht="16.5" x14ac:dyDescent="0.3">
      <c r="A153" s="27">
        <v>2009</v>
      </c>
      <c r="B153" s="27" t="s">
        <v>162</v>
      </c>
      <c r="C153" s="28" t="s">
        <v>184</v>
      </c>
      <c r="D153" s="53" t="s">
        <v>123</v>
      </c>
      <c r="E153" s="29" t="s">
        <v>241</v>
      </c>
      <c r="F153" s="30">
        <v>18000</v>
      </c>
      <c r="G153" s="31">
        <f t="shared" si="10"/>
        <v>18000</v>
      </c>
      <c r="H153" s="29">
        <v>1</v>
      </c>
    </row>
    <row r="154" spans="1:9" ht="15.75" x14ac:dyDescent="0.25">
      <c r="A154" s="66" t="s">
        <v>239</v>
      </c>
      <c r="B154" s="67"/>
      <c r="C154" s="67"/>
      <c r="D154" s="67"/>
      <c r="E154" s="67"/>
      <c r="F154" s="68"/>
      <c r="G154" s="69">
        <f>SUM(G150:G153)</f>
        <v>198500</v>
      </c>
      <c r="H154" s="70"/>
    </row>
    <row r="155" spans="1:9" ht="15.75" x14ac:dyDescent="0.25">
      <c r="A155" s="43"/>
      <c r="B155" s="43"/>
      <c r="C155" s="43"/>
      <c r="D155" s="54"/>
      <c r="E155" s="43"/>
      <c r="F155" s="43"/>
      <c r="G155" s="26"/>
      <c r="H155" s="26"/>
      <c r="I155" s="23"/>
    </row>
    <row r="156" spans="1:9" ht="15.75" x14ac:dyDescent="0.25">
      <c r="A156" s="63" t="s">
        <v>124</v>
      </c>
      <c r="B156" s="64"/>
      <c r="C156" s="64"/>
      <c r="D156" s="64"/>
      <c r="E156" s="64"/>
      <c r="F156" s="64"/>
      <c r="G156" s="64"/>
      <c r="H156" s="65"/>
    </row>
    <row r="157" spans="1:9" ht="16.5" x14ac:dyDescent="0.3">
      <c r="A157" s="4">
        <v>2009</v>
      </c>
      <c r="B157" s="4" t="s">
        <v>162</v>
      </c>
      <c r="C157" s="7" t="s">
        <v>177</v>
      </c>
      <c r="D157" s="50" t="s">
        <v>125</v>
      </c>
      <c r="E157" s="5" t="s">
        <v>241</v>
      </c>
      <c r="F157" s="12">
        <v>8910.34</v>
      </c>
      <c r="G157" s="2">
        <f t="shared" ref="G157" si="11">F157*H157</f>
        <v>8910.34</v>
      </c>
      <c r="H157" s="5">
        <v>1</v>
      </c>
    </row>
    <row r="158" spans="1:9" ht="15.75" x14ac:dyDescent="0.25">
      <c r="A158" s="23"/>
      <c r="B158" s="23"/>
      <c r="C158" s="23"/>
      <c r="D158" s="58"/>
      <c r="E158" s="24"/>
      <c r="F158" s="25"/>
      <c r="G158" s="25"/>
      <c r="H158" s="24"/>
      <c r="I158" s="23"/>
    </row>
    <row r="159" spans="1:9" ht="15.75" x14ac:dyDescent="0.25">
      <c r="A159" s="63" t="s">
        <v>126</v>
      </c>
      <c r="B159" s="64"/>
      <c r="C159" s="64"/>
      <c r="D159" s="64"/>
      <c r="E159" s="64"/>
      <c r="F159" s="64"/>
      <c r="G159" s="64"/>
      <c r="H159" s="65"/>
    </row>
    <row r="160" spans="1:9" ht="16.5" x14ac:dyDescent="0.3">
      <c r="A160" s="20">
        <v>2009</v>
      </c>
      <c r="B160" s="20" t="s">
        <v>162</v>
      </c>
      <c r="C160" s="40" t="s">
        <v>231</v>
      </c>
      <c r="D160" s="59" t="s">
        <v>127</v>
      </c>
      <c r="E160" s="21" t="s">
        <v>241</v>
      </c>
      <c r="F160" s="41">
        <v>0</v>
      </c>
      <c r="G160" s="42">
        <f t="shared" ref="G160:G162" si="12">F160*H160</f>
        <v>0</v>
      </c>
      <c r="H160" s="21">
        <v>7</v>
      </c>
    </row>
    <row r="161" spans="1:9" ht="16.5" x14ac:dyDescent="0.3">
      <c r="A161" s="4">
        <v>2009</v>
      </c>
      <c r="B161" s="4" t="s">
        <v>162</v>
      </c>
      <c r="C161" s="7" t="s">
        <v>192</v>
      </c>
      <c r="D161" s="50" t="s">
        <v>128</v>
      </c>
      <c r="E161" s="5" t="s">
        <v>241</v>
      </c>
      <c r="F161" s="12">
        <v>775</v>
      </c>
      <c r="G161" s="1">
        <f t="shared" si="12"/>
        <v>15500</v>
      </c>
      <c r="H161" s="5">
        <v>20</v>
      </c>
    </row>
    <row r="162" spans="1:9" ht="16.5" x14ac:dyDescent="0.3">
      <c r="A162" s="27">
        <v>2009</v>
      </c>
      <c r="B162" s="27" t="s">
        <v>162</v>
      </c>
      <c r="C162" s="28" t="s">
        <v>176</v>
      </c>
      <c r="D162" s="53" t="s">
        <v>57</v>
      </c>
      <c r="E162" s="29" t="s">
        <v>241</v>
      </c>
      <c r="F162" s="30">
        <v>700</v>
      </c>
      <c r="G162" s="31">
        <f t="shared" si="12"/>
        <v>1400</v>
      </c>
      <c r="H162" s="29">
        <v>2</v>
      </c>
    </row>
    <row r="163" spans="1:9" ht="15.75" x14ac:dyDescent="0.25">
      <c r="A163" s="66" t="s">
        <v>240</v>
      </c>
      <c r="B163" s="67"/>
      <c r="C163" s="67"/>
      <c r="D163" s="67"/>
      <c r="E163" s="67"/>
      <c r="F163" s="68"/>
      <c r="G163" s="69">
        <f>SUM(G160:G162)</f>
        <v>16900</v>
      </c>
      <c r="H163" s="70"/>
    </row>
    <row r="164" spans="1:9" ht="15.75" x14ac:dyDescent="0.25">
      <c r="A164" s="22"/>
      <c r="B164" s="22"/>
      <c r="C164" s="22"/>
      <c r="D164" s="57"/>
      <c r="E164" s="37"/>
      <c r="F164" s="36"/>
      <c r="G164" s="36"/>
      <c r="H164" s="37"/>
      <c r="I164" s="22"/>
    </row>
    <row r="165" spans="1:9" ht="15.75" x14ac:dyDescent="0.25">
      <c r="A165" s="63" t="s">
        <v>249</v>
      </c>
      <c r="B165" s="64"/>
      <c r="C165" s="64"/>
      <c r="D165" s="64"/>
      <c r="E165" s="64"/>
      <c r="F165" s="64"/>
      <c r="G165" s="64"/>
      <c r="H165" s="65"/>
    </row>
    <row r="166" spans="1:9" ht="16.5" x14ac:dyDescent="0.3">
      <c r="A166" s="4">
        <v>2009</v>
      </c>
      <c r="B166" s="4" t="s">
        <v>162</v>
      </c>
      <c r="C166" s="7" t="s">
        <v>166</v>
      </c>
      <c r="D166" s="50" t="s">
        <v>0</v>
      </c>
      <c r="E166" s="5" t="s">
        <v>241</v>
      </c>
      <c r="F166" s="12">
        <v>7454</v>
      </c>
      <c r="G166" s="1">
        <f t="shared" ref="G166:G202" si="13">F166*H166</f>
        <v>22362</v>
      </c>
      <c r="H166" s="5">
        <v>3</v>
      </c>
    </row>
    <row r="167" spans="1:9" ht="16.5" x14ac:dyDescent="0.3">
      <c r="A167" s="4">
        <v>2009</v>
      </c>
      <c r="B167" s="4" t="s">
        <v>162</v>
      </c>
      <c r="C167" s="7" t="s">
        <v>200</v>
      </c>
      <c r="D167" s="50" t="s">
        <v>3</v>
      </c>
      <c r="E167" s="5" t="s">
        <v>241</v>
      </c>
      <c r="F167" s="12">
        <v>8168.64</v>
      </c>
      <c r="G167" s="1">
        <f t="shared" si="13"/>
        <v>57180.480000000003</v>
      </c>
      <c r="H167" s="5">
        <v>7</v>
      </c>
    </row>
    <row r="168" spans="1:9" ht="16.5" x14ac:dyDescent="0.3">
      <c r="A168" s="4">
        <v>2009</v>
      </c>
      <c r="B168" s="4" t="s">
        <v>162</v>
      </c>
      <c r="C168" s="7" t="s">
        <v>215</v>
      </c>
      <c r="D168" s="50" t="s">
        <v>129</v>
      </c>
      <c r="E168" s="5" t="s">
        <v>241</v>
      </c>
      <c r="F168" s="12">
        <v>10000</v>
      </c>
      <c r="G168" s="1">
        <f t="shared" si="13"/>
        <v>1310000</v>
      </c>
      <c r="H168" s="5">
        <v>131</v>
      </c>
    </row>
    <row r="169" spans="1:9" ht="16.5" x14ac:dyDescent="0.3">
      <c r="A169" s="4">
        <v>2009</v>
      </c>
      <c r="B169" s="4" t="s">
        <v>162</v>
      </c>
      <c r="C169" s="7" t="s">
        <v>172</v>
      </c>
      <c r="D169" s="50" t="s">
        <v>130</v>
      </c>
      <c r="E169" s="5" t="s">
        <v>241</v>
      </c>
      <c r="F169" s="12">
        <v>2731.8</v>
      </c>
      <c r="G169" s="1">
        <f t="shared" si="13"/>
        <v>393379.2</v>
      </c>
      <c r="H169" s="5">
        <v>144</v>
      </c>
    </row>
    <row r="170" spans="1:9" ht="16.5" x14ac:dyDescent="0.3">
      <c r="A170" s="4">
        <v>2009</v>
      </c>
      <c r="B170" s="4" t="s">
        <v>162</v>
      </c>
      <c r="C170" s="7" t="s">
        <v>236</v>
      </c>
      <c r="D170" s="50" t="s">
        <v>131</v>
      </c>
      <c r="E170" s="5" t="s">
        <v>241</v>
      </c>
      <c r="F170" s="12">
        <v>0</v>
      </c>
      <c r="G170" s="1">
        <f t="shared" si="13"/>
        <v>0</v>
      </c>
      <c r="H170" s="5">
        <v>44</v>
      </c>
    </row>
    <row r="171" spans="1:9" ht="16.5" x14ac:dyDescent="0.3">
      <c r="A171" s="4">
        <v>2009</v>
      </c>
      <c r="B171" s="4" t="s">
        <v>162</v>
      </c>
      <c r="C171" s="7" t="s">
        <v>173</v>
      </c>
      <c r="D171" s="50" t="s">
        <v>132</v>
      </c>
      <c r="E171" s="5" t="s">
        <v>241</v>
      </c>
      <c r="F171" s="12">
        <v>3150</v>
      </c>
      <c r="G171" s="1">
        <f t="shared" si="13"/>
        <v>37800</v>
      </c>
      <c r="H171" s="5">
        <v>12</v>
      </c>
    </row>
    <row r="172" spans="1:9" ht="16.5" x14ac:dyDescent="0.3">
      <c r="A172" s="4">
        <v>2009</v>
      </c>
      <c r="B172" s="4" t="s">
        <v>162</v>
      </c>
      <c r="C172" s="7" t="s">
        <v>173</v>
      </c>
      <c r="D172" s="50" t="s">
        <v>133</v>
      </c>
      <c r="E172" s="5" t="s">
        <v>241</v>
      </c>
      <c r="F172" s="12">
        <v>3813.31</v>
      </c>
      <c r="G172" s="1">
        <f t="shared" si="13"/>
        <v>3813.31</v>
      </c>
      <c r="H172" s="5">
        <v>1</v>
      </c>
    </row>
    <row r="173" spans="1:9" ht="16.5" x14ac:dyDescent="0.3">
      <c r="A173" s="4">
        <v>2009</v>
      </c>
      <c r="B173" s="4" t="s">
        <v>162</v>
      </c>
      <c r="C173" s="7" t="s">
        <v>183</v>
      </c>
      <c r="D173" s="50" t="s">
        <v>134</v>
      </c>
      <c r="E173" s="5" t="s">
        <v>241</v>
      </c>
      <c r="F173" s="12">
        <v>2435</v>
      </c>
      <c r="G173" s="1">
        <f t="shared" si="13"/>
        <v>2435</v>
      </c>
      <c r="H173" s="5">
        <v>1</v>
      </c>
    </row>
    <row r="174" spans="1:9" ht="16.5" x14ac:dyDescent="0.3">
      <c r="A174" s="4">
        <v>2009</v>
      </c>
      <c r="B174" s="4" t="s">
        <v>162</v>
      </c>
      <c r="C174" s="7" t="s">
        <v>181</v>
      </c>
      <c r="D174" s="50" t="s">
        <v>135</v>
      </c>
      <c r="E174" s="5" t="s">
        <v>241</v>
      </c>
      <c r="F174" s="12">
        <v>0</v>
      </c>
      <c r="G174" s="1">
        <f t="shared" si="13"/>
        <v>0</v>
      </c>
      <c r="H174" s="5">
        <v>9</v>
      </c>
    </row>
    <row r="175" spans="1:9" ht="16.5" x14ac:dyDescent="0.3">
      <c r="A175" s="4">
        <v>2009</v>
      </c>
      <c r="B175" s="4" t="s">
        <v>162</v>
      </c>
      <c r="C175" s="7" t="s">
        <v>199</v>
      </c>
      <c r="D175" s="50" t="s">
        <v>136</v>
      </c>
      <c r="E175" s="5" t="s">
        <v>241</v>
      </c>
      <c r="F175" s="12">
        <v>0</v>
      </c>
      <c r="G175" s="1">
        <f t="shared" si="13"/>
        <v>0</v>
      </c>
      <c r="H175" s="5">
        <v>4</v>
      </c>
    </row>
    <row r="176" spans="1:9" ht="16.5" x14ac:dyDescent="0.3">
      <c r="A176" s="4">
        <v>2009</v>
      </c>
      <c r="B176" s="4" t="s">
        <v>162</v>
      </c>
      <c r="C176" s="7" t="s">
        <v>209</v>
      </c>
      <c r="D176" s="50" t="s">
        <v>137</v>
      </c>
      <c r="E176" s="5" t="s">
        <v>241</v>
      </c>
      <c r="F176" s="12">
        <v>0</v>
      </c>
      <c r="G176" s="1">
        <f t="shared" si="13"/>
        <v>0</v>
      </c>
      <c r="H176" s="5">
        <v>12</v>
      </c>
    </row>
    <row r="177" spans="1:8" ht="16.5" x14ac:dyDescent="0.3">
      <c r="A177" s="4">
        <v>2009</v>
      </c>
      <c r="B177" s="4" t="s">
        <v>162</v>
      </c>
      <c r="C177" s="7" t="s">
        <v>237</v>
      </c>
      <c r="D177" s="50" t="s">
        <v>138</v>
      </c>
      <c r="E177" s="5" t="s">
        <v>241</v>
      </c>
      <c r="F177" s="12">
        <v>1150</v>
      </c>
      <c r="G177" s="1">
        <f t="shared" si="13"/>
        <v>28750</v>
      </c>
      <c r="H177" s="5">
        <v>25</v>
      </c>
    </row>
    <row r="178" spans="1:8" ht="16.5" x14ac:dyDescent="0.3">
      <c r="A178" s="4">
        <v>2009</v>
      </c>
      <c r="B178" s="4" t="s">
        <v>162</v>
      </c>
      <c r="C178" s="7" t="s">
        <v>237</v>
      </c>
      <c r="D178" s="50" t="s">
        <v>139</v>
      </c>
      <c r="E178" s="5" t="s">
        <v>241</v>
      </c>
      <c r="F178" s="12">
        <v>4602</v>
      </c>
      <c r="G178" s="1">
        <f t="shared" si="13"/>
        <v>13806</v>
      </c>
      <c r="H178" s="5">
        <v>3</v>
      </c>
    </row>
    <row r="179" spans="1:8" ht="16.5" x14ac:dyDescent="0.3">
      <c r="A179" s="4">
        <v>2009</v>
      </c>
      <c r="B179" s="4" t="s">
        <v>162</v>
      </c>
      <c r="C179" s="7" t="s">
        <v>179</v>
      </c>
      <c r="D179" s="50" t="s">
        <v>140</v>
      </c>
      <c r="E179" s="5" t="s">
        <v>241</v>
      </c>
      <c r="F179" s="12">
        <v>4150</v>
      </c>
      <c r="G179" s="1">
        <f t="shared" si="13"/>
        <v>166000</v>
      </c>
      <c r="H179" s="5">
        <v>40</v>
      </c>
    </row>
    <row r="180" spans="1:8" ht="16.5" x14ac:dyDescent="0.3">
      <c r="A180" s="4">
        <v>2009</v>
      </c>
      <c r="B180" s="4" t="s">
        <v>162</v>
      </c>
      <c r="C180" s="7" t="s">
        <v>237</v>
      </c>
      <c r="D180" s="50" t="s">
        <v>141</v>
      </c>
      <c r="E180" s="5" t="s">
        <v>241</v>
      </c>
      <c r="F180" s="12">
        <v>0</v>
      </c>
      <c r="G180" s="1">
        <f t="shared" si="13"/>
        <v>0</v>
      </c>
      <c r="H180" s="5">
        <v>1</v>
      </c>
    </row>
    <row r="181" spans="1:8" ht="16.5" x14ac:dyDescent="0.3">
      <c r="A181" s="4">
        <v>2009</v>
      </c>
      <c r="B181" s="4" t="s">
        <v>162</v>
      </c>
      <c r="C181" s="7" t="s">
        <v>213</v>
      </c>
      <c r="D181" s="50" t="s">
        <v>142</v>
      </c>
      <c r="E181" s="5" t="s">
        <v>241</v>
      </c>
      <c r="F181" s="12">
        <v>2667.5</v>
      </c>
      <c r="G181" s="1">
        <f t="shared" si="13"/>
        <v>16005</v>
      </c>
      <c r="H181" s="5">
        <v>6</v>
      </c>
    </row>
    <row r="182" spans="1:8" ht="16.5" x14ac:dyDescent="0.3">
      <c r="A182" s="4">
        <v>2009</v>
      </c>
      <c r="B182" s="4" t="s">
        <v>162</v>
      </c>
      <c r="C182" s="7" t="s">
        <v>178</v>
      </c>
      <c r="D182" s="50" t="s">
        <v>143</v>
      </c>
      <c r="E182" s="5" t="s">
        <v>241</v>
      </c>
      <c r="F182" s="12">
        <v>1379</v>
      </c>
      <c r="G182" s="1">
        <f t="shared" si="13"/>
        <v>24822</v>
      </c>
      <c r="H182" s="5">
        <v>18</v>
      </c>
    </row>
    <row r="183" spans="1:8" ht="16.5" x14ac:dyDescent="0.3">
      <c r="A183" s="4">
        <v>2009</v>
      </c>
      <c r="B183" s="4" t="s">
        <v>162</v>
      </c>
      <c r="C183" s="7" t="s">
        <v>178</v>
      </c>
      <c r="D183" s="50" t="s">
        <v>144</v>
      </c>
      <c r="E183" s="5" t="s">
        <v>241</v>
      </c>
      <c r="F183" s="12">
        <v>1379</v>
      </c>
      <c r="G183" s="1">
        <f t="shared" si="13"/>
        <v>4137</v>
      </c>
      <c r="H183" s="5">
        <v>3</v>
      </c>
    </row>
    <row r="184" spans="1:8" ht="16.5" x14ac:dyDescent="0.3">
      <c r="A184" s="4">
        <v>2009</v>
      </c>
      <c r="B184" s="4" t="s">
        <v>162</v>
      </c>
      <c r="C184" s="7" t="s">
        <v>237</v>
      </c>
      <c r="D184" s="50" t="s">
        <v>145</v>
      </c>
      <c r="E184" s="5" t="s">
        <v>241</v>
      </c>
      <c r="F184" s="12">
        <v>2650</v>
      </c>
      <c r="G184" s="1">
        <f t="shared" si="13"/>
        <v>2650</v>
      </c>
      <c r="H184" s="5">
        <v>1</v>
      </c>
    </row>
    <row r="185" spans="1:8" ht="16.5" x14ac:dyDescent="0.3">
      <c r="A185" s="4">
        <v>2009</v>
      </c>
      <c r="B185" s="4" t="s">
        <v>162</v>
      </c>
      <c r="C185" s="7" t="s">
        <v>237</v>
      </c>
      <c r="D185" s="50" t="s">
        <v>146</v>
      </c>
      <c r="E185" s="5" t="s">
        <v>241</v>
      </c>
      <c r="F185" s="12">
        <v>0</v>
      </c>
      <c r="G185" s="1">
        <f t="shared" si="13"/>
        <v>0</v>
      </c>
      <c r="H185" s="5">
        <v>3</v>
      </c>
    </row>
    <row r="186" spans="1:8" ht="16.5" x14ac:dyDescent="0.3">
      <c r="A186" s="4">
        <v>2009</v>
      </c>
      <c r="B186" s="4" t="s">
        <v>162</v>
      </c>
      <c r="C186" s="7" t="s">
        <v>237</v>
      </c>
      <c r="D186" s="50" t="s">
        <v>147</v>
      </c>
      <c r="E186" s="5" t="s">
        <v>241</v>
      </c>
      <c r="F186" s="12">
        <v>0</v>
      </c>
      <c r="G186" s="1">
        <f t="shared" si="13"/>
        <v>0</v>
      </c>
      <c r="H186" s="5">
        <v>15</v>
      </c>
    </row>
    <row r="187" spans="1:8" ht="16.5" x14ac:dyDescent="0.3">
      <c r="A187" s="4">
        <v>2009</v>
      </c>
      <c r="B187" s="4" t="s">
        <v>162</v>
      </c>
      <c r="C187" s="7" t="s">
        <v>186</v>
      </c>
      <c r="D187" s="50" t="s">
        <v>148</v>
      </c>
      <c r="E187" s="5" t="s">
        <v>241</v>
      </c>
      <c r="F187" s="12">
        <v>1999</v>
      </c>
      <c r="G187" s="1">
        <f t="shared" si="13"/>
        <v>307846</v>
      </c>
      <c r="H187" s="5">
        <v>154</v>
      </c>
    </row>
    <row r="188" spans="1:8" ht="16.5" x14ac:dyDescent="0.3">
      <c r="A188" s="4">
        <v>2009</v>
      </c>
      <c r="B188" s="4" t="s">
        <v>162</v>
      </c>
      <c r="C188" s="7" t="s">
        <v>186</v>
      </c>
      <c r="D188" s="50" t="s">
        <v>149</v>
      </c>
      <c r="E188" s="5" t="s">
        <v>241</v>
      </c>
      <c r="F188" s="12">
        <v>1607</v>
      </c>
      <c r="G188" s="1">
        <f t="shared" si="13"/>
        <v>3214</v>
      </c>
      <c r="H188" s="5">
        <v>2</v>
      </c>
    </row>
    <row r="189" spans="1:8" ht="16.5" x14ac:dyDescent="0.3">
      <c r="A189" s="4">
        <v>2009</v>
      </c>
      <c r="B189" s="4" t="s">
        <v>162</v>
      </c>
      <c r="C189" s="7" t="s">
        <v>193</v>
      </c>
      <c r="D189" s="50" t="s">
        <v>128</v>
      </c>
      <c r="E189" s="5" t="s">
        <v>241</v>
      </c>
      <c r="F189" s="12">
        <v>775</v>
      </c>
      <c r="G189" s="1">
        <f t="shared" si="13"/>
        <v>17050</v>
      </c>
      <c r="H189" s="5">
        <v>22</v>
      </c>
    </row>
    <row r="190" spans="1:8" ht="16.5" x14ac:dyDescent="0.3">
      <c r="A190" s="4">
        <v>2009</v>
      </c>
      <c r="B190" s="4" t="s">
        <v>162</v>
      </c>
      <c r="C190" s="7" t="s">
        <v>196</v>
      </c>
      <c r="D190" s="50" t="s">
        <v>150</v>
      </c>
      <c r="E190" s="5" t="s">
        <v>241</v>
      </c>
      <c r="F190" s="12">
        <v>586</v>
      </c>
      <c r="G190" s="1">
        <f t="shared" si="13"/>
        <v>4102</v>
      </c>
      <c r="H190" s="5">
        <v>7</v>
      </c>
    </row>
    <row r="191" spans="1:8" ht="16.5" x14ac:dyDescent="0.3">
      <c r="A191" s="4">
        <v>2009</v>
      </c>
      <c r="B191" s="4" t="s">
        <v>162</v>
      </c>
      <c r="C191" s="7" t="s">
        <v>197</v>
      </c>
      <c r="D191" s="50" t="s">
        <v>151</v>
      </c>
      <c r="E191" s="5" t="s">
        <v>241</v>
      </c>
      <c r="F191" s="12">
        <v>575</v>
      </c>
      <c r="G191" s="1">
        <f t="shared" si="13"/>
        <v>9200</v>
      </c>
      <c r="H191" s="5">
        <v>16</v>
      </c>
    </row>
    <row r="192" spans="1:8" ht="16.5" x14ac:dyDescent="0.3">
      <c r="A192" s="4">
        <v>2009</v>
      </c>
      <c r="B192" s="4" t="s">
        <v>162</v>
      </c>
      <c r="C192" s="7" t="s">
        <v>236</v>
      </c>
      <c r="D192" s="50" t="s">
        <v>48</v>
      </c>
      <c r="E192" s="5" t="s">
        <v>241</v>
      </c>
      <c r="F192" s="12">
        <v>1008</v>
      </c>
      <c r="G192" s="1">
        <f t="shared" si="13"/>
        <v>15120</v>
      </c>
      <c r="H192" s="5">
        <v>15</v>
      </c>
    </row>
    <row r="193" spans="1:8" ht="16.5" x14ac:dyDescent="0.3">
      <c r="A193" s="4">
        <v>2009</v>
      </c>
      <c r="B193" s="4" t="s">
        <v>162</v>
      </c>
      <c r="C193" s="7" t="s">
        <v>182</v>
      </c>
      <c r="D193" s="50" t="s">
        <v>152</v>
      </c>
      <c r="E193" s="5" t="s">
        <v>241</v>
      </c>
      <c r="F193" s="12">
        <v>683</v>
      </c>
      <c r="G193" s="1">
        <f t="shared" si="13"/>
        <v>6147</v>
      </c>
      <c r="H193" s="5">
        <v>9</v>
      </c>
    </row>
    <row r="194" spans="1:8" ht="16.5" x14ac:dyDescent="0.3">
      <c r="A194" s="4">
        <v>2009</v>
      </c>
      <c r="B194" s="4" t="s">
        <v>162</v>
      </c>
      <c r="C194" s="7" t="s">
        <v>176</v>
      </c>
      <c r="D194" s="50" t="s">
        <v>153</v>
      </c>
      <c r="E194" s="5" t="s">
        <v>241</v>
      </c>
      <c r="F194" s="12">
        <v>700</v>
      </c>
      <c r="G194" s="1">
        <f t="shared" si="13"/>
        <v>6300</v>
      </c>
      <c r="H194" s="5">
        <v>9</v>
      </c>
    </row>
    <row r="195" spans="1:8" ht="16.5" x14ac:dyDescent="0.3">
      <c r="A195" s="4">
        <v>2009</v>
      </c>
      <c r="B195" s="4" t="s">
        <v>162</v>
      </c>
      <c r="C195" s="7" t="s">
        <v>198</v>
      </c>
      <c r="D195" s="50" t="s">
        <v>154</v>
      </c>
      <c r="E195" s="5" t="s">
        <v>241</v>
      </c>
      <c r="F195" s="12">
        <v>700</v>
      </c>
      <c r="G195" s="1">
        <f t="shared" si="13"/>
        <v>4200</v>
      </c>
      <c r="H195" s="5">
        <v>6</v>
      </c>
    </row>
    <row r="196" spans="1:8" ht="16.5" x14ac:dyDescent="0.3">
      <c r="A196" s="4">
        <v>2009</v>
      </c>
      <c r="B196" s="4" t="s">
        <v>162</v>
      </c>
      <c r="C196" s="7" t="s">
        <v>208</v>
      </c>
      <c r="D196" s="50" t="s">
        <v>61</v>
      </c>
      <c r="E196" s="5" t="s">
        <v>241</v>
      </c>
      <c r="F196" s="12">
        <v>0</v>
      </c>
      <c r="G196" s="1">
        <f t="shared" si="13"/>
        <v>0</v>
      </c>
      <c r="H196" s="5">
        <v>1</v>
      </c>
    </row>
    <row r="197" spans="1:8" ht="16.5" x14ac:dyDescent="0.3">
      <c r="A197" s="4">
        <v>2009</v>
      </c>
      <c r="B197" s="4" t="s">
        <v>162</v>
      </c>
      <c r="C197" s="7" t="s">
        <v>228</v>
      </c>
      <c r="D197" s="50" t="s">
        <v>155</v>
      </c>
      <c r="E197" s="5" t="s">
        <v>241</v>
      </c>
      <c r="F197" s="12">
        <v>2940</v>
      </c>
      <c r="G197" s="1">
        <f t="shared" si="13"/>
        <v>5880</v>
      </c>
      <c r="H197" s="5">
        <v>2</v>
      </c>
    </row>
    <row r="198" spans="1:8" ht="16.5" x14ac:dyDescent="0.3">
      <c r="A198" s="4">
        <v>2009</v>
      </c>
      <c r="B198" s="4" t="s">
        <v>162</v>
      </c>
      <c r="C198" s="7" t="s">
        <v>192</v>
      </c>
      <c r="D198" s="50" t="s">
        <v>207</v>
      </c>
      <c r="E198" s="5" t="s">
        <v>241</v>
      </c>
      <c r="F198" s="12">
        <v>2651</v>
      </c>
      <c r="G198" s="1">
        <f t="shared" si="13"/>
        <v>18557</v>
      </c>
      <c r="H198" s="5">
        <v>7</v>
      </c>
    </row>
    <row r="199" spans="1:8" ht="16.5" x14ac:dyDescent="0.3">
      <c r="A199" s="4">
        <v>2009</v>
      </c>
      <c r="B199" s="4" t="s">
        <v>162</v>
      </c>
      <c r="C199" s="7" t="s">
        <v>175</v>
      </c>
      <c r="D199" s="50" t="s">
        <v>214</v>
      </c>
      <c r="E199" s="5" t="s">
        <v>241</v>
      </c>
      <c r="F199" s="12">
        <v>792.72</v>
      </c>
      <c r="G199" s="1">
        <f t="shared" si="13"/>
        <v>12683.52</v>
      </c>
      <c r="H199" s="5">
        <v>16</v>
      </c>
    </row>
    <row r="200" spans="1:8" ht="16.5" x14ac:dyDescent="0.3">
      <c r="A200" s="4">
        <v>2009</v>
      </c>
      <c r="B200" s="4" t="s">
        <v>162</v>
      </c>
      <c r="C200" s="7" t="s">
        <v>220</v>
      </c>
      <c r="D200" s="50" t="s">
        <v>64</v>
      </c>
      <c r="E200" s="5" t="s">
        <v>241</v>
      </c>
      <c r="F200" s="12">
        <v>700</v>
      </c>
      <c r="G200" s="1">
        <f t="shared" si="13"/>
        <v>6300</v>
      </c>
      <c r="H200" s="5">
        <v>9</v>
      </c>
    </row>
    <row r="201" spans="1:8" ht="16.5" x14ac:dyDescent="0.3">
      <c r="A201" s="4">
        <v>2009</v>
      </c>
      <c r="B201" s="4" t="s">
        <v>162</v>
      </c>
      <c r="C201" s="7" t="s">
        <v>237</v>
      </c>
      <c r="D201" s="50" t="s">
        <v>156</v>
      </c>
      <c r="E201" s="5" t="s">
        <v>241</v>
      </c>
      <c r="F201" s="12">
        <v>0</v>
      </c>
      <c r="G201" s="1">
        <f t="shared" si="13"/>
        <v>0</v>
      </c>
      <c r="H201" s="10">
        <v>2225</v>
      </c>
    </row>
    <row r="202" spans="1:8" ht="16.5" x14ac:dyDescent="0.3">
      <c r="A202" s="4">
        <v>2009</v>
      </c>
      <c r="B202" s="4" t="s">
        <v>162</v>
      </c>
      <c r="C202" s="7" t="s">
        <v>191</v>
      </c>
      <c r="D202" s="50" t="s">
        <v>157</v>
      </c>
      <c r="E202" s="5" t="s">
        <v>241</v>
      </c>
      <c r="F202" s="12">
        <v>0</v>
      </c>
      <c r="G202" s="1">
        <f t="shared" si="13"/>
        <v>0</v>
      </c>
      <c r="H202" s="10">
        <v>47</v>
      </c>
    </row>
    <row r="203" spans="1:8" ht="16.5" x14ac:dyDescent="0.3">
      <c r="A203" s="73" t="s">
        <v>240</v>
      </c>
      <c r="B203" s="74"/>
      <c r="C203" s="74"/>
      <c r="D203" s="74"/>
      <c r="E203" s="74"/>
      <c r="F203" s="75"/>
      <c r="G203" s="71">
        <f>SUM(G166:G202)</f>
        <v>2499739.5100000002</v>
      </c>
      <c r="H203" s="72"/>
    </row>
    <row r="204" spans="1:8" ht="16.5" x14ac:dyDescent="0.3">
      <c r="A204" s="78" t="s">
        <v>163</v>
      </c>
      <c r="B204" s="79"/>
      <c r="C204" s="79"/>
      <c r="D204" s="79"/>
      <c r="E204" s="79"/>
      <c r="F204" s="80"/>
      <c r="G204" s="76">
        <f>SUM(G163:G203:G154:G157:G137:G147:G131:G134:G109:G119:G84:G96)</f>
        <v>120694000.79000005</v>
      </c>
      <c r="H204" s="77"/>
    </row>
  </sheetData>
  <mergeCells count="36">
    <mergeCell ref="A119:F119"/>
    <mergeCell ref="G119:H119"/>
    <mergeCell ref="A3:H3"/>
    <mergeCell ref="A2:H2"/>
    <mergeCell ref="A1:H1"/>
    <mergeCell ref="A109:F109"/>
    <mergeCell ref="G109:H109"/>
    <mergeCell ref="A97:H97"/>
    <mergeCell ref="A113:H113"/>
    <mergeCell ref="A111:H111"/>
    <mergeCell ref="A84:F84"/>
    <mergeCell ref="G84:H84"/>
    <mergeCell ref="A96:F96"/>
    <mergeCell ref="G96:H96"/>
    <mergeCell ref="A85:H85"/>
    <mergeCell ref="A4:H4"/>
    <mergeCell ref="A203:F203"/>
    <mergeCell ref="G203:H203"/>
    <mergeCell ref="G204:H204"/>
    <mergeCell ref="A204:F204"/>
    <mergeCell ref="A156:H156"/>
    <mergeCell ref="A159:H159"/>
    <mergeCell ref="A163:F163"/>
    <mergeCell ref="G163:H163"/>
    <mergeCell ref="A165:H165"/>
    <mergeCell ref="A139:H139"/>
    <mergeCell ref="A147:F147"/>
    <mergeCell ref="G147:H147"/>
    <mergeCell ref="A149:H149"/>
    <mergeCell ref="A154:F154"/>
    <mergeCell ref="G154:H154"/>
    <mergeCell ref="A121:H121"/>
    <mergeCell ref="A131:F131"/>
    <mergeCell ref="G131:H131"/>
    <mergeCell ref="A133:H133"/>
    <mergeCell ref="A136:H136"/>
  </mergeCells>
  <pageMargins left="0.55118110236220474" right="0.15748031496062992" top="0.62992125984251968" bottom="0.55118110236220474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CENTRO ACOPIO</vt:lpstr>
      <vt:lpstr>'CENTRO ACOPIO'!Área_de_impresión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Altagracia Acevedo Ventura</dc:creator>
  <cp:lastModifiedBy>Massiel Elizabeth Segura Montilla</cp:lastModifiedBy>
  <cp:lastPrinted>2017-11-07T14:59:56Z</cp:lastPrinted>
  <dcterms:created xsi:type="dcterms:W3CDTF">2017-10-05T13:17:26Z</dcterms:created>
  <dcterms:modified xsi:type="dcterms:W3CDTF">2017-11-15T20:15:27Z</dcterms:modified>
</cp:coreProperties>
</file>