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6. LAUREANO HEREDIA - LA COL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F196" i="1" l="1"/>
  <c r="F205" i="1" l="1"/>
  <c r="F201" i="1"/>
  <c r="F204" i="1"/>
  <c r="F200" i="1"/>
  <c r="F203" i="1"/>
  <c r="F206" i="1"/>
  <c r="F202" i="1"/>
  <c r="F208" i="1" l="1"/>
  <c r="F210" i="1" s="1"/>
  <c r="F213" i="1" s="1"/>
</calcChain>
</file>

<file path=xl/sharedStrings.xml><?xml version="1.0" encoding="utf-8"?>
<sst xmlns="http://schemas.openxmlformats.org/spreadsheetml/2006/main" count="292" uniqueCount="182">
  <si>
    <t xml:space="preserve">PRESUPUESTO </t>
  </si>
  <si>
    <t xml:space="preserve">CENTRO EDUCATIVO </t>
  </si>
  <si>
    <t>DESCRIPCION DEL PROYECTO</t>
  </si>
  <si>
    <t>LAUREANO HEREDIA - LA COLA</t>
  </si>
  <si>
    <t>Reparación de Aulas Y acondicionamiento de áreas exteriores</t>
  </si>
  <si>
    <t xml:space="preserve">Ubicación: </t>
  </si>
  <si>
    <t>LOS BOTADOS, YAMASA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</si>
  <si>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</si>
  <si>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</si>
  <si>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</si>
  <si>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</si>
  <si>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</si>
  <si>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</si>
  <si>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</si>
  <si>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</si>
  <si>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</si>
  <si>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</si>
  <si>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</si>
  <si>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</si>
  <si>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</si>
  <si>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</si>
  <si>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</si>
  <si>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EN GENERAL</t>
  </si>
  <si>
    <t>PUERTAS</t>
  </si>
  <si>
    <t xml:space="preserve">Suministro y colocación puertas de tola acanalada (todo incluido) </t>
  </si>
  <si>
    <t>mt²</t>
  </si>
  <si>
    <t>Reparación puertas de tola: pulido,ajuste, pintura blanca esmaltada aplicada con compresor (ambos lados)</t>
  </si>
  <si>
    <t>Reparación pasamano: pulido,ajuste, pintura blanca esmaltada aplicada con compresor</t>
  </si>
  <si>
    <t>PINTURA</t>
  </si>
  <si>
    <t xml:space="preserve">Pintura acrílica en muros </t>
  </si>
  <si>
    <t>Pintura satinada en muros hasta 1.50 mt SNP</t>
  </si>
  <si>
    <t xml:space="preserve">Pintura acrílica en bordillos de aceras </t>
  </si>
  <si>
    <t>Pintura de dibujos animados para aula inicial (todas las paredes)</t>
  </si>
  <si>
    <t>p.a</t>
  </si>
  <si>
    <t>Pintura y acondicionamiento en tijerillas metálicas</t>
  </si>
  <si>
    <t xml:space="preserve">Caños de aluzinc </t>
  </si>
  <si>
    <t>ml</t>
  </si>
  <si>
    <t>TERMINACION EN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</si>
  <si>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</si>
  <si>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</si>
  <si>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</si>
  <si>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Reparacion de techos de Zinc</t>
  </si>
  <si>
    <t>PA</t>
  </si>
  <si>
    <t xml:space="preserve">VARIOS </t>
  </si>
  <si>
    <t xml:space="preserve">LIMPIEZA DE SEPTICO; con camión bomba </t>
  </si>
  <si>
    <t>Ud</t>
  </si>
  <si>
    <t>LIMPIEZA DE CISTERNA</t>
  </si>
  <si>
    <t xml:space="preserve">Correcciones de grietas superficiales </t>
  </si>
  <si>
    <t xml:space="preserve">Correcciones de mochetas </t>
  </si>
  <si>
    <t>Reparaciones en ventanas: Ajuste, lijado , pintura, masillado y colocación de operadores de palanca</t>
  </si>
  <si>
    <t>pie²</t>
  </si>
  <si>
    <t>Ventanas Reforzadas con tornillos pivotantes y operador mariposa</t>
  </si>
  <si>
    <t xml:space="preserve">Protectores metálicos en huecos ventanas </t>
  </si>
  <si>
    <t xml:space="preserve">Acondicionamiento Pisos: brillado y cristalizado </t>
  </si>
  <si>
    <t>M²</t>
  </si>
  <si>
    <t xml:space="preserve">Instalaciones Sanitarias </t>
  </si>
  <si>
    <t>MUEBLE DE MARMOLITE O GRANITO CHINO, espesor mínimo 3cm de 2,50x0,60 mt. Incluye facia de 15 cm y zocalo de 10 cm.</t>
  </si>
  <si>
    <t>UD</t>
  </si>
  <si>
    <t>LAVAMANOS DE EMPOTRAR COMPLETO (CON GRIFERÍA Y DESAGUES)</t>
  </si>
  <si>
    <t>Acondicionamiento vertedero, incluye sustitución de rejilla de piso, sustitución llave de chorro por llave esférica italiana</t>
  </si>
  <si>
    <t xml:space="preserve">Llave monomando para lavamanos (europea) </t>
  </si>
  <si>
    <t>unds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</si>
  <si>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</si>
  <si>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</si>
  <si>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PAISAJISMO</t>
  </si>
  <si>
    <t xml:space="preserve">Poda de Arboles (5 unds) incluye bote de material </t>
  </si>
  <si>
    <t xml:space="preserve">Suministro Grama y Tierra Negra </t>
  </si>
  <si>
    <t>mt2</t>
  </si>
  <si>
    <t xml:space="preserve">Traslado y regado de Tierra Negra y Grama </t>
  </si>
  <si>
    <t>m3</t>
  </si>
  <si>
    <t>suministro y siembra de plantas ornamentales</t>
  </si>
  <si>
    <t>und</t>
  </si>
  <si>
    <t xml:space="preserve">Verja Perimetral </t>
  </si>
  <si>
    <t xml:space="preserve">Desmonte malla ciclónica (parte frontal) </t>
  </si>
  <si>
    <t>Reparación malla ciclónica en laterales y fondo, incluye: ajuste, demolición y reposición de zabaletas, desmonte y reposición alambre de trinchera, pintura aluminio en malla, pintura acrílica en bordillos, tensado y amarre de malla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</si>
  <si>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</si>
  <si>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</si>
  <si>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</si>
  <si>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</si>
  <si>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</si>
  <si>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</si>
  <si>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 xml:space="preserve">REPARACIÓN DE BAÑO TIPO 1  (9.98 x 7.20) </t>
  </si>
  <si>
    <t xml:space="preserve">INSTALACION SANITARIA 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</si>
  <si>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</si>
  <si>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Accesorios de baños (jaboneras, espejos, toallero)</t>
  </si>
  <si>
    <t>Lavamanos Blanco Lucerna (Mediano)</t>
  </si>
  <si>
    <t>UND</t>
  </si>
  <si>
    <t>Instalacion y Accs. Inodoros Simplex</t>
  </si>
  <si>
    <t>Inodoros Para Discapacitados Toto (inc. accs, m.o.))</t>
  </si>
  <si>
    <t>Vertedero p/Baños ( Revestido en Ceramic</t>
  </si>
  <si>
    <t xml:space="preserve">TERMINACION DE PISOS </t>
  </si>
  <si>
    <r>
      <t xml:space="preserve">ACERA PERIMETRAL </t>
    </r>
    <r>
      <rPr>
        <sz val="10"/>
        <color rgb="FF002060"/>
        <rFont val="Calibri"/>
        <family val="2"/>
        <scheme val="minor"/>
      </rPr>
      <t>(ancho = 0.90 laterales y fondo y 1.30 frontal)</t>
    </r>
  </si>
  <si>
    <t xml:space="preserve">Resane en piso de hormigón (tratamiento para sellar grietas, Sika o de Vinaldom) </t>
  </si>
  <si>
    <t xml:space="preserve">PORTAJE </t>
  </si>
  <si>
    <t>Puertas de Zinc Alum y poliuretano blanca (2.10x1.00), 3 bisagras de 3 hoyos, tiradores ambos lados, marco con tornillos de 3 pulgadas</t>
  </si>
  <si>
    <t>Unds</t>
  </si>
  <si>
    <t>Puertas de Zinc Alum y poliuretano, blanca (0.75x1.6), 2 bisagras de 3 hoyos, pestillos ambos lados, marco con tornillos de 2 pulgadas</t>
  </si>
  <si>
    <t>Transon</t>
  </si>
  <si>
    <t xml:space="preserve">VENTANAS </t>
  </si>
  <si>
    <t>Ventanas blancas, celosías reforzadas, e=0.048 m, masillado en ambos lados, operadores mariposa</t>
  </si>
  <si>
    <t>p2</t>
  </si>
  <si>
    <t>IMPERMEABILIZANTE EN TECHO</t>
  </si>
  <si>
    <t xml:space="preserve">PINTURAS </t>
  </si>
  <si>
    <t>Preparación de superficie: limpieza de impurezas, masillado en grietas, piedra, otros</t>
  </si>
  <si>
    <t>m2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</si>
  <si>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</si>
  <si>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</si>
  <si>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</si>
  <si>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 xml:space="preserve">Letrero en vinil para identificar espacios </t>
  </si>
  <si>
    <t xml:space="preserve">ELECTRICIDAD INTERIOR </t>
  </si>
  <si>
    <t>Suministro e instalacaion de lamparas tipo globo</t>
  </si>
  <si>
    <t>Reposición bombillas de bajo consumo equivalente a 75watts</t>
  </si>
  <si>
    <t>Tubos fLourescentes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</si>
  <si>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</si>
  <si>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</si>
  <si>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</si>
  <si>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REPARACION DE COMEDOR</t>
  </si>
  <si>
    <t xml:space="preserve">Herraje  y Aluzinc </t>
  </si>
  <si>
    <t xml:space="preserve">Suministro y colocación de caños en aluzinc </t>
  </si>
  <si>
    <t>Meseta para lavamanos (losa de hormigón revestida en cerámica 0.10*0.10) e=0.10mt</t>
  </si>
  <si>
    <t xml:space="preserve">Lavamanos ovalados, blancos, sadosa estándar </t>
  </si>
  <si>
    <t>Vertedero de limpieza revestido en cerámica (completo)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</si>
  <si>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</si>
  <si>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</si>
  <si>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</si>
  <si>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</si>
  <si>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</si>
  <si>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</si>
  <si>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</si>
  <si>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</si>
  <si>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</si>
  <si>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Aceras Perimetral, Ancho = 2.00 mts</t>
  </si>
  <si>
    <t>Resane para aceras perimetrales</t>
  </si>
  <si>
    <t xml:space="preserve">Miscelaneos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</si>
  <si>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</si>
  <si>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</si>
  <si>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</si>
  <si>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</si>
  <si>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</si>
  <si>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</si>
  <si>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</si>
  <si>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</si>
  <si>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</si>
  <si>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 xml:space="preserve">Sustitución de Globos en pasillo </t>
  </si>
  <si>
    <t>Lamparas de dos tubos de 40 W.</t>
  </si>
  <si>
    <t>Suministro e instalacion de abanicos Industrial de pared, similar a KDK, Diametro de aspa 22, color negro o segun especificacion arquitectonica.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</si>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</sst>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4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Fill="1" applyAlignment="1">
      <alignment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vertical="center"/>
    </xf>
    <xf numFmtId="165" fontId="12" fillId="0" borderId="0" xfId="6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6" applyFont="1" applyFill="1" applyBorder="1" applyAlignment="1">
      <alignment vertical="center"/>
    </xf>
    <xf numFmtId="4" fontId="12" fillId="2" borderId="0" xfId="6" applyNumberFormat="1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vertical="center" wrapText="1"/>
    </xf>
    <xf numFmtId="165" fontId="3" fillId="0" borderId="0" xfId="1" applyFont="1" applyFill="1" applyBorder="1" applyAlignment="1" applyProtection="1">
      <alignment horizontal="right" vertical="center"/>
    </xf>
    <xf numFmtId="0" fontId="13" fillId="2" borderId="0" xfId="7" applyFont="1" applyFill="1" applyBorder="1" applyAlignment="1">
      <alignment vertical="center" wrapText="1"/>
    </xf>
    <xf numFmtId="0" fontId="12" fillId="2" borderId="0" xfId="7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8" fillId="0" borderId="0" xfId="0" applyFont="1" applyBorder="1" applyAlignment="1"/>
    <xf numFmtId="49" fontId="8" fillId="0" borderId="0" xfId="1" applyNumberFormat="1" applyFont="1" applyBorder="1" applyAlignment="1">
      <alignment horizontal="center"/>
    </xf>
    <xf numFmtId="0" fontId="12" fillId="0" borderId="0" xfId="6" applyFont="1" applyAlignment="1">
      <alignment horizontal="center" vertical="center"/>
    </xf>
    <xf numFmtId="0" fontId="12" fillId="0" borderId="0" xfId="6" applyFont="1" applyFill="1" applyAlignment="1">
      <alignment horizontal="center" vertical="center"/>
    </xf>
    <xf numFmtId="0" fontId="16" fillId="0" borderId="0" xfId="0" applyFont="1" applyBorder="1" applyAlignment="1"/>
    <xf numFmtId="49" fontId="16" fillId="0" borderId="0" xfId="8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165" fontId="12" fillId="0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0" fontId="12" fillId="2" borderId="0" xfId="6" applyFont="1" applyFill="1" applyBorder="1" applyAlignment="1">
      <alignment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17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17" fillId="4" borderId="19" xfId="2" applyFont="1" applyFill="1" applyBorder="1" applyAlignment="1" applyProtection="1">
      <alignment horizontal="center" vertical="center" wrapText="1"/>
    </xf>
    <xf numFmtId="164" fontId="17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6"/>
    <cellStyle name="Normal 28" xfId="4"/>
    <cellStyle name="Normal 38" xfId="7"/>
    <cellStyle name="Normal_Escuela Luís Bermúdez (SPM)" xfId="5"/>
    <cellStyle name="Percent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showGridLines="0" tabSelected="1" view="pageBreakPreview" topLeftCell="A4" zoomScale="85" zoomScaleNormal="100" zoomScaleSheetLayoutView="85" workbookViewId="0">
      <selection activeCell="E14" sqref="E14:F193"/>
    </sheetView>
  </sheetViews>
  <sheetFormatPr defaultColWidth="11.42578125" defaultRowHeight="12.75" x14ac:dyDescent="0.25"/>
  <cols>
    <col min="1" max="1" width="3.85546875" style="84" customWidth="1"/>
    <col min="2" max="2" width="50.85546875" style="116" customWidth="1"/>
    <col min="3" max="3" width="6.140625" style="117" customWidth="1"/>
    <col min="4" max="4" width="11.140625" style="118" customWidth="1"/>
    <col min="5" max="5" width="12.85546875" style="119" customWidth="1"/>
    <col min="6" max="6" width="17.140625" style="119" bestFit="1" customWidth="1"/>
    <col min="7" max="16384" width="11.42578125" style="1"/>
  </cols>
  <sheetData>
    <row r="1" spans="1:6" ht="18.75" x14ac:dyDescent="0.25">
      <c r="A1" s="124"/>
      <c r="B1" s="125"/>
      <c r="C1" s="125"/>
      <c r="D1" s="125"/>
      <c r="E1" s="125"/>
      <c r="F1" s="126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7"/>
      <c r="B4" s="128"/>
      <c r="C4" s="128"/>
      <c r="D4" s="128"/>
      <c r="E4" s="128"/>
      <c r="F4" s="129"/>
    </row>
    <row r="5" spans="1:6" ht="19.149999999999999" customHeight="1" x14ac:dyDescent="0.25">
      <c r="A5" s="130" t="s">
        <v>0</v>
      </c>
      <c r="B5" s="131"/>
      <c r="C5" s="131"/>
      <c r="D5" s="131"/>
      <c r="E5" s="131"/>
      <c r="F5" s="132"/>
    </row>
    <row r="6" spans="1:6" x14ac:dyDescent="0.25">
      <c r="A6" s="7"/>
      <c r="B6" s="8" t="s">
        <v>1</v>
      </c>
      <c r="C6" s="133" t="s">
        <v>2</v>
      </c>
      <c r="D6" s="133"/>
      <c r="E6" s="133"/>
      <c r="F6" s="134"/>
    </row>
    <row r="7" spans="1:6" ht="35.1" customHeight="1" x14ac:dyDescent="0.2">
      <c r="A7" s="9"/>
      <c r="B7" s="10" t="s">
        <v>3</v>
      </c>
      <c r="C7" s="135" t="s">
        <v>4</v>
      </c>
      <c r="D7" s="135"/>
      <c r="E7" s="135"/>
      <c r="F7" s="136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7" t="s">
        <v>7</v>
      </c>
      <c r="B10" s="139" t="s">
        <v>8</v>
      </c>
      <c r="C10" s="139" t="s">
        <v>9</v>
      </c>
      <c r="D10" s="141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8"/>
      <c r="B11" s="140"/>
      <c r="C11" s="140"/>
      <c r="D11" s="142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40" customFormat="1" ht="14.25" thickTop="1" thickBot="1" x14ac:dyDescent="0.3">
      <c r="B21" s="41" t="s">
        <v>23</v>
      </c>
      <c r="C21" s="42"/>
      <c r="D21" s="43"/>
      <c r="E21" s="36"/>
      <c r="F21" s="43"/>
    </row>
    <row r="22" spans="1:6" s="44" customFormat="1" ht="13.5" thickTop="1" x14ac:dyDescent="0.25">
      <c r="B22" s="44" t="s">
        <v>24</v>
      </c>
      <c r="C22" s="42" t="s">
        <v>25</v>
      </c>
      <c r="D22" s="43">
        <v>8.4</v>
      </c>
      <c r="E22" s="36"/>
      <c r="F22" s="43"/>
    </row>
    <row r="23" spans="1:6" s="40" customFormat="1" x14ac:dyDescent="0.25">
      <c r="B23" s="44" t="s">
        <v>26</v>
      </c>
      <c r="C23" s="42" t="s">
        <v>25</v>
      </c>
      <c r="D23" s="43">
        <v>25.200000000000003</v>
      </c>
      <c r="E23" s="36"/>
      <c r="F23" s="43"/>
    </row>
    <row r="24" spans="1:6" s="40" customFormat="1" x14ac:dyDescent="0.25">
      <c r="B24" s="44" t="s">
        <v>27</v>
      </c>
      <c r="C24" s="42" t="s">
        <v>25</v>
      </c>
      <c r="D24" s="43">
        <v>38.4</v>
      </c>
      <c r="E24" s="36"/>
      <c r="F24" s="43"/>
    </row>
    <row r="25" spans="1:6" s="40" customFormat="1" ht="13.5" thickBot="1" x14ac:dyDescent="0.3">
      <c r="B25" s="44"/>
      <c r="C25" s="42"/>
      <c r="D25" s="43"/>
      <c r="E25" s="36"/>
      <c r="F25" s="43"/>
    </row>
    <row r="26" spans="1:6" s="44" customFormat="1" ht="13.5" thickBot="1" x14ac:dyDescent="0.3">
      <c r="B26" s="41" t="s">
        <v>28</v>
      </c>
      <c r="C26" s="42"/>
      <c r="D26" s="43"/>
      <c r="E26" s="36"/>
      <c r="F26" s="43"/>
    </row>
    <row r="27" spans="1:6" s="44" customFormat="1" ht="13.5" thickTop="1" x14ac:dyDescent="0.25">
      <c r="B27" s="40" t="s">
        <v>29</v>
      </c>
      <c r="C27" s="45" t="s">
        <v>25</v>
      </c>
      <c r="D27" s="46">
        <v>1259.4000000000001</v>
      </c>
      <c r="E27" s="36"/>
      <c r="F27" s="43"/>
    </row>
    <row r="28" spans="1:6" s="40" customFormat="1" x14ac:dyDescent="0.25">
      <c r="B28" s="40" t="s">
        <v>30</v>
      </c>
      <c r="C28" s="45" t="s">
        <v>25</v>
      </c>
      <c r="D28" s="46">
        <v>847</v>
      </c>
      <c r="E28" s="36"/>
      <c r="F28" s="43"/>
    </row>
    <row r="29" spans="1:6" s="44" customFormat="1" x14ac:dyDescent="0.25">
      <c r="B29" s="40" t="s">
        <v>31</v>
      </c>
      <c r="C29" s="45" t="s">
        <v>25</v>
      </c>
      <c r="D29" s="46">
        <v>144</v>
      </c>
      <c r="E29" s="36"/>
      <c r="F29" s="43"/>
    </row>
    <row r="30" spans="1:6" s="44" customFormat="1" x14ac:dyDescent="0.25">
      <c r="B30" s="44" t="s">
        <v>32</v>
      </c>
      <c r="C30" s="42" t="s">
        <v>33</v>
      </c>
      <c r="D30" s="43">
        <v>1</v>
      </c>
      <c r="E30" s="36"/>
      <c r="F30" s="43"/>
    </row>
    <row r="31" spans="1:6" s="44" customFormat="1" x14ac:dyDescent="0.25">
      <c r="B31" s="44" t="s">
        <v>34</v>
      </c>
      <c r="C31" s="42" t="s">
        <v>25</v>
      </c>
      <c r="D31" s="43">
        <v>864</v>
      </c>
      <c r="E31" s="36"/>
      <c r="F31" s="43"/>
    </row>
    <row r="32" spans="1:6" s="44" customFormat="1" x14ac:dyDescent="0.25">
      <c r="B32" s="44" t="s">
        <v>35</v>
      </c>
      <c r="C32" s="42" t="s">
        <v>36</v>
      </c>
      <c r="D32" s="43">
        <v>144</v>
      </c>
      <c r="E32" s="36"/>
      <c r="F32" s="43"/>
    </row>
    <row r="33" spans="2:7" s="44" customFormat="1" ht="13.5" thickBot="1" x14ac:dyDescent="0.3">
      <c r="C33" s="42"/>
      <c r="D33" s="43"/>
      <c r="E33" s="36"/>
      <c r="F33" s="43"/>
    </row>
    <row r="34" spans="2:7" s="44" customFormat="1" ht="13.5" thickBot="1" x14ac:dyDescent="0.3">
      <c r="B34" s="41" t="s">
        <v>37</v>
      </c>
      <c r="C34" s="47"/>
      <c r="D34" s="48">
        <v>0</v>
      </c>
      <c r="E34" s="36"/>
      <c r="F34" s="46"/>
    </row>
    <row r="35" spans="2:7" s="44" customFormat="1" ht="13.5" thickTop="1" x14ac:dyDescent="0.25">
      <c r="B35" s="50" t="s">
        <v>38</v>
      </c>
      <c r="C35" s="51" t="s">
        <v>39</v>
      </c>
      <c r="D35" s="52">
        <f>1130+350</f>
        <v>1480</v>
      </c>
      <c r="E35" s="36"/>
      <c r="F35" s="52"/>
    </row>
    <row r="36" spans="2:7" s="44" customFormat="1" x14ac:dyDescent="0.25">
      <c r="B36" s="53" t="s">
        <v>40</v>
      </c>
      <c r="C36" s="54" t="s">
        <v>25</v>
      </c>
      <c r="D36" s="52">
        <v>340</v>
      </c>
      <c r="E36" s="36"/>
      <c r="F36" s="52"/>
    </row>
    <row r="37" spans="2:7" s="44" customFormat="1" x14ac:dyDescent="0.25">
      <c r="B37" s="53" t="s">
        <v>41</v>
      </c>
      <c r="C37" s="54" t="s">
        <v>25</v>
      </c>
      <c r="D37" s="52">
        <v>70</v>
      </c>
      <c r="E37" s="36"/>
      <c r="F37" s="52"/>
    </row>
    <row r="38" spans="2:7" s="40" customFormat="1" ht="13.5" thickBot="1" x14ac:dyDescent="0.3">
      <c r="B38" s="55"/>
      <c r="C38" s="56"/>
      <c r="D38" s="49"/>
      <c r="E38" s="36"/>
      <c r="F38" s="46"/>
      <c r="G38" s="44"/>
    </row>
    <row r="39" spans="2:7" s="40" customFormat="1" ht="13.5" thickBot="1" x14ac:dyDescent="0.3">
      <c r="B39" s="41" t="s">
        <v>43</v>
      </c>
      <c r="C39" s="45"/>
      <c r="D39" s="46">
        <v>0</v>
      </c>
      <c r="E39" s="36"/>
      <c r="F39" s="46"/>
      <c r="G39" s="44"/>
    </row>
    <row r="40" spans="2:7" s="40" customFormat="1" ht="13.5" thickTop="1" x14ac:dyDescent="0.25">
      <c r="B40" s="57" t="s">
        <v>44</v>
      </c>
      <c r="C40" s="58" t="s">
        <v>45</v>
      </c>
      <c r="D40" s="59">
        <v>2</v>
      </c>
      <c r="E40" s="36"/>
      <c r="F40" s="60"/>
    </row>
    <row r="41" spans="2:7" s="40" customFormat="1" x14ac:dyDescent="0.25">
      <c r="B41" s="57" t="s">
        <v>46</v>
      </c>
      <c r="C41" s="58" t="s">
        <v>45</v>
      </c>
      <c r="D41" s="59">
        <v>1</v>
      </c>
      <c r="E41" s="36"/>
      <c r="F41" s="60"/>
    </row>
    <row r="42" spans="2:7" s="44" customFormat="1" x14ac:dyDescent="0.25">
      <c r="B42" s="40" t="s">
        <v>47</v>
      </c>
      <c r="C42" s="45" t="s">
        <v>36</v>
      </c>
      <c r="D42" s="46">
        <v>116</v>
      </c>
      <c r="E42" s="36"/>
      <c r="F42" s="43"/>
      <c r="G42" s="40"/>
    </row>
    <row r="43" spans="2:7" s="44" customFormat="1" x14ac:dyDescent="0.25">
      <c r="B43" s="44" t="s">
        <v>48</v>
      </c>
      <c r="C43" s="42" t="s">
        <v>25</v>
      </c>
      <c r="D43" s="43">
        <v>14.1</v>
      </c>
      <c r="E43" s="36"/>
      <c r="F43" s="43"/>
      <c r="G43" s="40"/>
    </row>
    <row r="44" spans="2:7" s="40" customFormat="1" x14ac:dyDescent="0.25">
      <c r="B44" s="44" t="s">
        <v>49</v>
      </c>
      <c r="C44" s="42" t="s">
        <v>50</v>
      </c>
      <c r="D44" s="43">
        <v>224.36</v>
      </c>
      <c r="E44" s="36"/>
      <c r="F44" s="43"/>
      <c r="G44" s="44"/>
    </row>
    <row r="45" spans="2:7" s="40" customFormat="1" x14ac:dyDescent="0.25">
      <c r="B45" s="44" t="s">
        <v>51</v>
      </c>
      <c r="C45" s="42" t="s">
        <v>50</v>
      </c>
      <c r="D45" s="43">
        <v>100</v>
      </c>
      <c r="E45" s="36"/>
      <c r="F45" s="43"/>
      <c r="G45" s="44"/>
    </row>
    <row r="46" spans="2:7" s="40" customFormat="1" x14ac:dyDescent="0.25">
      <c r="B46" s="40" t="s">
        <v>52</v>
      </c>
      <c r="C46" s="45" t="s">
        <v>50</v>
      </c>
      <c r="D46" s="46">
        <v>368</v>
      </c>
      <c r="E46" s="36"/>
      <c r="F46" s="43"/>
    </row>
    <row r="47" spans="2:7" s="40" customFormat="1" x14ac:dyDescent="0.25">
      <c r="B47" s="44" t="s">
        <v>34</v>
      </c>
      <c r="C47" s="42" t="s">
        <v>25</v>
      </c>
      <c r="D47" s="43">
        <v>864</v>
      </c>
      <c r="E47" s="36"/>
      <c r="F47" s="43"/>
    </row>
    <row r="48" spans="2:7" s="40" customFormat="1" x14ac:dyDescent="0.25">
      <c r="B48" s="57" t="s">
        <v>53</v>
      </c>
      <c r="C48" s="61" t="s">
        <v>54</v>
      </c>
      <c r="D48" s="59">
        <v>840</v>
      </c>
      <c r="E48" s="36"/>
      <c r="F48" s="60"/>
    </row>
    <row r="49" spans="1:7" s="62" customFormat="1" x14ac:dyDescent="0.25">
      <c r="A49" s="40"/>
      <c r="B49" s="44" t="s">
        <v>35</v>
      </c>
      <c r="C49" s="42" t="s">
        <v>36</v>
      </c>
      <c r="D49" s="43">
        <v>144</v>
      </c>
      <c r="E49" s="36"/>
      <c r="F49" s="43"/>
      <c r="G49" s="40"/>
    </row>
    <row r="50" spans="1:7" s="62" customFormat="1" ht="13.5" thickBot="1" x14ac:dyDescent="0.3">
      <c r="A50" s="40"/>
      <c r="B50" s="44"/>
      <c r="C50" s="42"/>
      <c r="D50" s="43"/>
      <c r="E50" s="36"/>
      <c r="F50" s="43"/>
      <c r="G50" s="40"/>
    </row>
    <row r="51" spans="1:7" s="62" customFormat="1" ht="13.5" thickBot="1" x14ac:dyDescent="0.3">
      <c r="B51" s="41" t="s">
        <v>55</v>
      </c>
      <c r="C51" s="45"/>
      <c r="D51" s="46">
        <v>0</v>
      </c>
      <c r="E51" s="36"/>
      <c r="F51" s="46"/>
    </row>
    <row r="52" spans="1:7" s="62" customFormat="1" ht="13.5" thickTop="1" x14ac:dyDescent="0.25">
      <c r="B52" s="63" t="s">
        <v>56</v>
      </c>
      <c r="C52" s="64" t="s">
        <v>57</v>
      </c>
      <c r="D52" s="52">
        <v>4</v>
      </c>
      <c r="E52" s="36"/>
      <c r="F52" s="52"/>
    </row>
    <row r="53" spans="1:7" s="62" customFormat="1" x14ac:dyDescent="0.25">
      <c r="B53" s="63" t="s">
        <v>58</v>
      </c>
      <c r="C53" s="64" t="s">
        <v>57</v>
      </c>
      <c r="D53" s="52">
        <v>8</v>
      </c>
      <c r="E53" s="36"/>
      <c r="F53" s="52"/>
    </row>
    <row r="54" spans="1:7" customFormat="1" ht="15" x14ac:dyDescent="0.25">
      <c r="B54" s="63" t="s">
        <v>59</v>
      </c>
      <c r="C54" s="64" t="s">
        <v>57</v>
      </c>
      <c r="D54" s="52">
        <v>2</v>
      </c>
      <c r="E54" s="36"/>
      <c r="F54" s="52"/>
      <c r="G54" s="62"/>
    </row>
    <row r="55" spans="1:7" customFormat="1" ht="15" x14ac:dyDescent="0.25">
      <c r="B55" s="40" t="s">
        <v>60</v>
      </c>
      <c r="C55" s="45" t="s">
        <v>61</v>
      </c>
      <c r="D55" s="46">
        <v>8</v>
      </c>
      <c r="E55" s="36"/>
      <c r="F55" s="46"/>
      <c r="G55" s="62"/>
    </row>
    <row r="56" spans="1:7" s="62" customFormat="1" ht="76.5" x14ac:dyDescent="0.25">
      <c r="A56" s="55"/>
      <c r="B56" s="65" t="s">
        <v>62</v>
      </c>
      <c r="C56" s="64" t="s">
        <v>57</v>
      </c>
      <c r="D56" s="52">
        <v>8</v>
      </c>
      <c r="E56" s="36"/>
      <c r="F56" s="52"/>
      <c r="G56"/>
    </row>
    <row r="57" spans="1:7" s="62" customFormat="1" ht="76.5" x14ac:dyDescent="0.25">
      <c r="A57" s="55"/>
      <c r="B57" s="67" t="s">
        <v>63</v>
      </c>
      <c r="C57" s="68" t="s">
        <v>45</v>
      </c>
      <c r="D57" s="69">
        <v>16</v>
      </c>
      <c r="E57" s="36"/>
      <c r="F57" s="69"/>
      <c r="G57"/>
    </row>
    <row r="58" spans="1:7" s="62" customFormat="1" ht="15.75" thickBot="1" x14ac:dyDescent="0.3">
      <c r="A58" s="55"/>
      <c r="B58" s="67"/>
      <c r="C58" s="68"/>
      <c r="D58" s="69"/>
      <c r="E58" s="36"/>
      <c r="F58" s="69"/>
      <c r="G58"/>
    </row>
    <row r="59" spans="1:7" s="62" customFormat="1" ht="13.5" thickBot="1" x14ac:dyDescent="0.3">
      <c r="A59" s="55"/>
      <c r="B59" s="70" t="s">
        <v>64</v>
      </c>
      <c r="C59" s="64"/>
      <c r="D59" s="52"/>
      <c r="E59" s="36"/>
      <c r="F59" s="52"/>
    </row>
    <row r="60" spans="1:7" s="62" customFormat="1" ht="13.5" thickTop="1" x14ac:dyDescent="0.25">
      <c r="B60" s="63" t="s">
        <v>65</v>
      </c>
      <c r="C60" s="64" t="s">
        <v>42</v>
      </c>
      <c r="D60" s="52">
        <v>5</v>
      </c>
      <c r="E60" s="36"/>
      <c r="F60" s="52"/>
    </row>
    <row r="61" spans="1:7" s="62" customFormat="1" x14ac:dyDescent="0.2">
      <c r="B61" s="71" t="s">
        <v>66</v>
      </c>
      <c r="C61" s="72" t="s">
        <v>67</v>
      </c>
      <c r="D61" s="52">
        <v>160</v>
      </c>
      <c r="E61" s="36"/>
      <c r="F61" s="52"/>
    </row>
    <row r="62" spans="1:7" s="62" customFormat="1" x14ac:dyDescent="0.2">
      <c r="B62" s="71" t="s">
        <v>68</v>
      </c>
      <c r="C62" s="72" t="s">
        <v>69</v>
      </c>
      <c r="D62" s="52">
        <v>160</v>
      </c>
      <c r="E62" s="36"/>
      <c r="F62" s="52"/>
    </row>
    <row r="63" spans="1:7" s="62" customFormat="1" x14ac:dyDescent="0.2">
      <c r="B63" s="71" t="s">
        <v>70</v>
      </c>
      <c r="C63" s="72" t="s">
        <v>71</v>
      </c>
      <c r="D63" s="52">
        <v>110</v>
      </c>
      <c r="E63" s="36"/>
      <c r="F63" s="52"/>
    </row>
    <row r="64" spans="1:7" customFormat="1" ht="15.75" thickBot="1" x14ac:dyDescent="0.3">
      <c r="B64" s="40"/>
      <c r="C64" s="45"/>
      <c r="D64" s="46"/>
      <c r="E64" s="36"/>
      <c r="F64" s="46"/>
      <c r="G64" s="62"/>
    </row>
    <row r="65" spans="1:7" s="62" customFormat="1" ht="15.75" thickBot="1" x14ac:dyDescent="0.3">
      <c r="B65" s="41" t="s">
        <v>72</v>
      </c>
      <c r="C65" s="45"/>
      <c r="D65" s="46">
        <v>0</v>
      </c>
      <c r="E65" s="36"/>
      <c r="F65" s="46"/>
      <c r="G65"/>
    </row>
    <row r="66" spans="1:7" s="62" customFormat="1" ht="15.75" thickTop="1" x14ac:dyDescent="0.25">
      <c r="B66" s="44" t="s">
        <v>73</v>
      </c>
      <c r="C66" s="42" t="s">
        <v>36</v>
      </c>
      <c r="D66" s="43">
        <v>226.79999999999998</v>
      </c>
      <c r="E66" s="36"/>
      <c r="F66" s="46"/>
      <c r="G66"/>
    </row>
    <row r="67" spans="1:7" s="10" customFormat="1" x14ac:dyDescent="0.25">
      <c r="A67" s="32"/>
      <c r="B67" s="44" t="s">
        <v>74</v>
      </c>
      <c r="C67" s="42" t="s">
        <v>36</v>
      </c>
      <c r="D67" s="43">
        <v>450</v>
      </c>
      <c r="E67" s="36"/>
      <c r="F67" s="46"/>
      <c r="G67" s="62"/>
    </row>
    <row r="68" spans="1:7" s="10" customFormat="1" ht="13.5" thickBot="1" x14ac:dyDescent="0.3">
      <c r="A68" s="32"/>
      <c r="B68" s="44"/>
      <c r="C68" s="42"/>
      <c r="D68" s="43"/>
      <c r="E68" s="36"/>
      <c r="F68" s="46"/>
      <c r="G68" s="62"/>
    </row>
    <row r="69" spans="1:7" s="10" customFormat="1" ht="13.5" thickBot="1" x14ac:dyDescent="0.3">
      <c r="A69" s="32"/>
      <c r="B69" s="70" t="s">
        <v>75</v>
      </c>
      <c r="C69" s="73"/>
      <c r="D69" s="52"/>
      <c r="E69" s="36"/>
      <c r="F69" s="52"/>
      <c r="G69" s="62"/>
    </row>
    <row r="70" spans="1:7" s="10" customFormat="1" ht="13.5" thickTop="1" x14ac:dyDescent="0.25">
      <c r="A70" s="32"/>
      <c r="B70" s="63" t="s">
        <v>76</v>
      </c>
      <c r="C70" s="74" t="s">
        <v>57</v>
      </c>
      <c r="D70" s="66">
        <v>1</v>
      </c>
      <c r="E70" s="36"/>
      <c r="F70" s="66"/>
    </row>
    <row r="71" spans="1:7" s="10" customFormat="1" x14ac:dyDescent="0.25">
      <c r="A71" s="32"/>
      <c r="B71" s="63" t="s">
        <v>77</v>
      </c>
      <c r="C71" s="64" t="s">
        <v>57</v>
      </c>
      <c r="D71" s="52">
        <v>1</v>
      </c>
      <c r="E71" s="36"/>
      <c r="F71" s="52"/>
    </row>
    <row r="72" spans="1:7" s="10" customFormat="1" x14ac:dyDescent="0.2">
      <c r="A72" s="32"/>
      <c r="B72" s="75" t="s">
        <v>78</v>
      </c>
      <c r="C72" s="76" t="s">
        <v>79</v>
      </c>
      <c r="D72" s="52">
        <v>3</v>
      </c>
      <c r="E72" s="36"/>
      <c r="F72" s="52"/>
    </row>
    <row r="73" spans="1:7" s="10" customFormat="1" x14ac:dyDescent="0.25">
      <c r="A73" s="32"/>
      <c r="B73" s="77" t="s">
        <v>80</v>
      </c>
      <c r="C73" s="61" t="s">
        <v>45</v>
      </c>
      <c r="D73" s="60">
        <v>8</v>
      </c>
      <c r="E73" s="36"/>
      <c r="F73" s="60"/>
    </row>
    <row r="74" spans="1:7" s="10" customFormat="1" ht="13.5" thickBot="1" x14ac:dyDescent="0.3">
      <c r="A74" s="32"/>
      <c r="B74" s="44"/>
      <c r="C74" s="42"/>
      <c r="D74" s="43"/>
      <c r="E74" s="36"/>
      <c r="F74" s="46"/>
    </row>
    <row r="75" spans="1:7" ht="13.5" thickBot="1" x14ac:dyDescent="0.3">
      <c r="A75" s="27"/>
      <c r="B75" s="33" t="s">
        <v>81</v>
      </c>
      <c r="C75" s="78"/>
      <c r="D75" s="48">
        <v>0</v>
      </c>
      <c r="E75" s="36"/>
      <c r="F75" s="46"/>
      <c r="G75" s="10"/>
    </row>
    <row r="76" spans="1:7" ht="14.25" thickTop="1" thickBot="1" x14ac:dyDescent="0.3">
      <c r="A76" s="27"/>
      <c r="B76" s="41" t="s">
        <v>82</v>
      </c>
      <c r="C76" s="47"/>
      <c r="D76" s="48">
        <v>0</v>
      </c>
      <c r="E76" s="36"/>
      <c r="F76" s="43"/>
      <c r="G76" s="10"/>
    </row>
    <row r="77" spans="1:7" ht="77.25" thickTop="1" x14ac:dyDescent="0.25">
      <c r="A77" s="27"/>
      <c r="B77" s="65" t="s">
        <v>62</v>
      </c>
      <c r="C77" s="64" t="s">
        <v>57</v>
      </c>
      <c r="D77" s="52">
        <v>6</v>
      </c>
      <c r="E77" s="36"/>
      <c r="F77" s="52"/>
    </row>
    <row r="78" spans="1:7" ht="76.5" x14ac:dyDescent="0.25">
      <c r="A78" s="27"/>
      <c r="B78" s="67" t="s">
        <v>63</v>
      </c>
      <c r="C78" s="68" t="s">
        <v>45</v>
      </c>
      <c r="D78" s="69">
        <v>3</v>
      </c>
      <c r="E78" s="36"/>
      <c r="F78" s="69"/>
    </row>
    <row r="79" spans="1:7" ht="25.5" x14ac:dyDescent="0.25">
      <c r="A79" s="27"/>
      <c r="B79" s="79" t="s">
        <v>83</v>
      </c>
      <c r="C79" s="80" t="s">
        <v>61</v>
      </c>
      <c r="D79" s="81">
        <v>8</v>
      </c>
      <c r="E79" s="36"/>
      <c r="F79" s="46"/>
    </row>
    <row r="80" spans="1:7" x14ac:dyDescent="0.25">
      <c r="A80" s="27"/>
      <c r="B80" s="62" t="s">
        <v>84</v>
      </c>
      <c r="C80" s="47" t="s">
        <v>61</v>
      </c>
      <c r="D80" s="48">
        <v>6</v>
      </c>
      <c r="E80" s="36"/>
      <c r="F80" s="43"/>
    </row>
    <row r="81" spans="1:6" x14ac:dyDescent="0.2">
      <c r="A81" s="27"/>
      <c r="B81" s="82" t="s">
        <v>85</v>
      </c>
      <c r="C81" s="83" t="s">
        <v>86</v>
      </c>
      <c r="D81" s="46">
        <v>1</v>
      </c>
      <c r="E81" s="36"/>
      <c r="F81" s="43"/>
    </row>
    <row r="82" spans="1:6" x14ac:dyDescent="0.2">
      <c r="A82" s="27"/>
      <c r="B82" s="82" t="s">
        <v>87</v>
      </c>
      <c r="C82" s="83" t="s">
        <v>86</v>
      </c>
      <c r="D82" s="46">
        <v>1</v>
      </c>
      <c r="E82" s="36"/>
      <c r="F82" s="43"/>
    </row>
    <row r="83" spans="1:6" x14ac:dyDescent="0.2">
      <c r="A83" s="27"/>
      <c r="B83" s="82" t="s">
        <v>88</v>
      </c>
      <c r="C83" s="83" t="s">
        <v>86</v>
      </c>
      <c r="D83" s="46">
        <v>1</v>
      </c>
      <c r="E83" s="36"/>
      <c r="F83" s="43"/>
    </row>
    <row r="84" spans="1:6" x14ac:dyDescent="0.2">
      <c r="A84" s="27"/>
      <c r="B84" s="82" t="s">
        <v>89</v>
      </c>
      <c r="C84" s="83" t="s">
        <v>86</v>
      </c>
      <c r="D84" s="46">
        <v>1</v>
      </c>
      <c r="E84" s="36"/>
      <c r="F84" s="43"/>
    </row>
    <row r="85" spans="1:6" ht="13.5" thickBot="1" x14ac:dyDescent="0.25">
      <c r="A85" s="27"/>
      <c r="B85" s="82"/>
      <c r="C85" s="83"/>
      <c r="D85" s="46"/>
      <c r="E85" s="36"/>
      <c r="F85" s="43"/>
    </row>
    <row r="86" spans="1:6" ht="13.5" thickBot="1" x14ac:dyDescent="0.3">
      <c r="B86" s="41" t="s">
        <v>90</v>
      </c>
      <c r="C86" s="47"/>
      <c r="D86" s="48">
        <v>0</v>
      </c>
      <c r="E86" s="36"/>
      <c r="F86" s="46"/>
    </row>
    <row r="87" spans="1:6" ht="13.5" thickTop="1" x14ac:dyDescent="0.25">
      <c r="B87" s="57" t="s">
        <v>53</v>
      </c>
      <c r="C87" s="61" t="s">
        <v>54</v>
      </c>
      <c r="D87" s="59">
        <v>130</v>
      </c>
      <c r="E87" s="36"/>
      <c r="F87" s="60"/>
    </row>
    <row r="88" spans="1:6" ht="13.5" thickBot="1" x14ac:dyDescent="0.3">
      <c r="B88" s="57"/>
      <c r="C88" s="61"/>
      <c r="D88" s="59"/>
      <c r="E88" s="36"/>
      <c r="F88" s="60"/>
    </row>
    <row r="89" spans="1:6" ht="15.75" customHeight="1" thickBot="1" x14ac:dyDescent="0.3">
      <c r="A89" s="27"/>
      <c r="B89" s="41" t="s">
        <v>91</v>
      </c>
      <c r="C89" s="47"/>
      <c r="D89" s="48">
        <v>0</v>
      </c>
      <c r="E89" s="36"/>
      <c r="F89" s="46"/>
    </row>
    <row r="90" spans="1:6" ht="13.5" thickTop="1" x14ac:dyDescent="0.25">
      <c r="B90" s="40" t="s">
        <v>92</v>
      </c>
      <c r="C90" s="85" t="s">
        <v>36</v>
      </c>
      <c r="D90" s="86">
        <v>150.30000000000001</v>
      </c>
      <c r="E90" s="36"/>
      <c r="F90" s="86"/>
    </row>
    <row r="91" spans="1:6" ht="13.5" thickBot="1" x14ac:dyDescent="0.3">
      <c r="B91" s="40"/>
      <c r="C91" s="85"/>
      <c r="D91" s="86"/>
      <c r="E91" s="36"/>
      <c r="F91" s="86"/>
    </row>
    <row r="92" spans="1:6" ht="13.5" thickBot="1" x14ac:dyDescent="0.3">
      <c r="B92" s="41" t="s">
        <v>93</v>
      </c>
      <c r="C92" s="47"/>
      <c r="D92" s="48">
        <v>0</v>
      </c>
      <c r="E92" s="36"/>
      <c r="F92" s="46"/>
    </row>
    <row r="93" spans="1:6" ht="13.5" thickTop="1" x14ac:dyDescent="0.25">
      <c r="B93" s="55" t="s">
        <v>94</v>
      </c>
      <c r="C93" s="56" t="s">
        <v>95</v>
      </c>
      <c r="D93" s="49">
        <v>3</v>
      </c>
      <c r="E93" s="36"/>
      <c r="F93" s="46"/>
    </row>
    <row r="94" spans="1:6" x14ac:dyDescent="0.25">
      <c r="B94" s="55" t="s">
        <v>96</v>
      </c>
      <c r="C94" s="56" t="s">
        <v>95</v>
      </c>
      <c r="D94" s="49">
        <v>12</v>
      </c>
      <c r="E94" s="36"/>
      <c r="F94" s="46"/>
    </row>
    <row r="95" spans="1:6" x14ac:dyDescent="0.25">
      <c r="B95" s="55" t="s">
        <v>97</v>
      </c>
      <c r="C95" s="56" t="s">
        <v>71</v>
      </c>
      <c r="D95" s="46">
        <v>3</v>
      </c>
      <c r="E95" s="36"/>
      <c r="F95" s="43"/>
    </row>
    <row r="96" spans="1:6" ht="13.5" thickBot="1" x14ac:dyDescent="0.3">
      <c r="A96" s="1"/>
      <c r="B96" s="55"/>
      <c r="C96" s="56"/>
      <c r="D96" s="46"/>
      <c r="E96" s="36"/>
      <c r="F96" s="43"/>
    </row>
    <row r="97" spans="2:7" s="62" customFormat="1" ht="13.5" thickBot="1" x14ac:dyDescent="0.3">
      <c r="B97" s="41" t="s">
        <v>98</v>
      </c>
      <c r="C97" s="47"/>
      <c r="D97" s="48">
        <v>0</v>
      </c>
      <c r="E97" s="36"/>
      <c r="F97" s="46"/>
      <c r="G97" s="1"/>
    </row>
    <row r="98" spans="2:7" s="62" customFormat="1" ht="13.5" thickTop="1" x14ac:dyDescent="0.25">
      <c r="B98" s="55" t="s">
        <v>99</v>
      </c>
      <c r="C98" s="56" t="s">
        <v>100</v>
      </c>
      <c r="D98" s="49">
        <v>33.571600000000004</v>
      </c>
      <c r="E98" s="36"/>
      <c r="F98" s="46"/>
      <c r="G98" s="1"/>
    </row>
    <row r="99" spans="2:7" s="62" customFormat="1" ht="13.5" thickBot="1" x14ac:dyDescent="0.3">
      <c r="B99" s="55"/>
      <c r="C99" s="56"/>
      <c r="D99" s="49"/>
      <c r="E99" s="36"/>
      <c r="F99" s="46"/>
    </row>
    <row r="100" spans="2:7" s="62" customFormat="1" ht="13.5" thickBot="1" x14ac:dyDescent="0.3">
      <c r="B100" s="41" t="s">
        <v>101</v>
      </c>
      <c r="C100" s="47"/>
      <c r="D100" s="48">
        <v>0</v>
      </c>
      <c r="E100" s="36"/>
      <c r="F100" s="46"/>
    </row>
    <row r="101" spans="2:7" s="62" customFormat="1" ht="13.5" thickTop="1" x14ac:dyDescent="0.25">
      <c r="B101" s="50" t="s">
        <v>38</v>
      </c>
      <c r="C101" s="51" t="s">
        <v>39</v>
      </c>
      <c r="D101" s="52">
        <v>66.135000000000005</v>
      </c>
      <c r="E101" s="36"/>
      <c r="F101" s="52"/>
    </row>
    <row r="102" spans="2:7" s="62" customFormat="1" x14ac:dyDescent="0.25">
      <c r="B102" s="53" t="s">
        <v>40</v>
      </c>
      <c r="C102" s="54" t="s">
        <v>25</v>
      </c>
      <c r="D102" s="52">
        <v>66.135000000000005</v>
      </c>
      <c r="E102" s="36"/>
      <c r="F102" s="52"/>
    </row>
    <row r="103" spans="2:7" s="62" customFormat="1" ht="13.5" thickBot="1" x14ac:dyDescent="0.3">
      <c r="B103" s="55"/>
      <c r="C103" s="56"/>
      <c r="D103" s="49"/>
      <c r="E103" s="36"/>
      <c r="F103" s="46"/>
    </row>
    <row r="104" spans="2:7" s="62" customFormat="1" ht="13.5" thickBot="1" x14ac:dyDescent="0.3">
      <c r="B104" s="41" t="s">
        <v>102</v>
      </c>
      <c r="C104" s="47"/>
      <c r="D104" s="48">
        <v>0</v>
      </c>
      <c r="E104" s="36"/>
      <c r="F104" s="46"/>
    </row>
    <row r="105" spans="2:7" s="62" customFormat="1" ht="13.5" thickTop="1" x14ac:dyDescent="0.25">
      <c r="B105" s="55" t="s">
        <v>103</v>
      </c>
      <c r="C105" s="56" t="s">
        <v>104</v>
      </c>
      <c r="D105" s="49">
        <v>185.25</v>
      </c>
      <c r="E105" s="36"/>
      <c r="F105" s="46"/>
    </row>
    <row r="106" spans="2:7" s="62" customFormat="1" x14ac:dyDescent="0.25">
      <c r="B106" s="55" t="s">
        <v>105</v>
      </c>
      <c r="C106" s="56" t="s">
        <v>104</v>
      </c>
      <c r="D106" s="49">
        <v>120.41250000000001</v>
      </c>
      <c r="E106" s="36"/>
      <c r="F106" s="46"/>
    </row>
    <row r="107" spans="2:7" s="62" customFormat="1" x14ac:dyDescent="0.25">
      <c r="B107" s="55" t="s">
        <v>106</v>
      </c>
      <c r="C107" s="56" t="s">
        <v>104</v>
      </c>
      <c r="D107" s="49">
        <v>64.837499999999991</v>
      </c>
      <c r="E107" s="36"/>
      <c r="F107" s="46"/>
    </row>
    <row r="108" spans="2:7" s="62" customFormat="1" x14ac:dyDescent="0.25">
      <c r="B108" s="55" t="s">
        <v>107</v>
      </c>
      <c r="C108" s="56" t="s">
        <v>104</v>
      </c>
      <c r="D108" s="49">
        <v>2.1598513011152414</v>
      </c>
      <c r="E108" s="36"/>
      <c r="F108" s="46"/>
    </row>
    <row r="109" spans="2:7" s="62" customFormat="1" ht="13.5" thickBot="1" x14ac:dyDescent="0.3">
      <c r="B109" s="55"/>
      <c r="C109" s="56"/>
      <c r="D109" s="49"/>
      <c r="E109" s="36"/>
      <c r="F109" s="46"/>
    </row>
    <row r="110" spans="2:7" s="62" customFormat="1" ht="13.5" thickBot="1" x14ac:dyDescent="0.3">
      <c r="B110" s="41" t="s">
        <v>75</v>
      </c>
      <c r="C110" s="47"/>
      <c r="D110" s="48">
        <v>0</v>
      </c>
      <c r="E110" s="36"/>
      <c r="F110" s="46"/>
    </row>
    <row r="111" spans="2:7" s="62" customFormat="1" ht="13.5" thickTop="1" x14ac:dyDescent="0.25">
      <c r="B111" s="55" t="s">
        <v>108</v>
      </c>
      <c r="C111" s="56" t="s">
        <v>61</v>
      </c>
      <c r="D111" s="49">
        <v>8</v>
      </c>
      <c r="E111" s="36"/>
      <c r="F111" s="46"/>
    </row>
    <row r="112" spans="2:7" s="62" customFormat="1" ht="13.5" thickBot="1" x14ac:dyDescent="0.3">
      <c r="B112" s="55"/>
      <c r="C112" s="56"/>
      <c r="D112" s="49"/>
      <c r="E112" s="36"/>
      <c r="F112" s="46"/>
    </row>
    <row r="113" spans="2:6" s="62" customFormat="1" ht="13.5" thickBot="1" x14ac:dyDescent="0.3">
      <c r="B113" s="41" t="s">
        <v>109</v>
      </c>
      <c r="C113" s="78"/>
      <c r="D113" s="48">
        <v>0</v>
      </c>
      <c r="E113" s="36"/>
      <c r="F113" s="46"/>
    </row>
    <row r="114" spans="2:6" s="62" customFormat="1" ht="13.5" thickTop="1" x14ac:dyDescent="0.25">
      <c r="B114" s="63" t="s">
        <v>110</v>
      </c>
      <c r="C114" s="64" t="s">
        <v>57</v>
      </c>
      <c r="D114" s="87">
        <v>10</v>
      </c>
      <c r="E114" s="36"/>
      <c r="F114" s="52"/>
    </row>
    <row r="115" spans="2:6" s="62" customFormat="1" x14ac:dyDescent="0.25">
      <c r="B115" s="63" t="s">
        <v>111</v>
      </c>
      <c r="C115" s="64" t="s">
        <v>57</v>
      </c>
      <c r="D115" s="87">
        <v>5</v>
      </c>
      <c r="E115" s="36"/>
      <c r="F115" s="52"/>
    </row>
    <row r="116" spans="2:6" s="62" customFormat="1" x14ac:dyDescent="0.25">
      <c r="B116" s="63" t="s">
        <v>112</v>
      </c>
      <c r="C116" s="64" t="s">
        <v>57</v>
      </c>
      <c r="D116" s="87">
        <v>25</v>
      </c>
      <c r="E116" s="36"/>
      <c r="F116" s="52"/>
    </row>
    <row r="117" spans="2:6" s="62" customFormat="1" x14ac:dyDescent="0.25">
      <c r="B117" s="63" t="s">
        <v>113</v>
      </c>
      <c r="C117" s="64" t="s">
        <v>57</v>
      </c>
      <c r="D117" s="87">
        <v>10</v>
      </c>
      <c r="E117" s="36"/>
      <c r="F117" s="52"/>
    </row>
    <row r="118" spans="2:6" s="62" customFormat="1" x14ac:dyDescent="0.25">
      <c r="B118" s="63" t="s">
        <v>114</v>
      </c>
      <c r="C118" s="64" t="s">
        <v>57</v>
      </c>
      <c r="D118" s="87">
        <v>20</v>
      </c>
      <c r="E118" s="36"/>
      <c r="F118" s="52"/>
    </row>
    <row r="119" spans="2:6" s="62" customFormat="1" x14ac:dyDescent="0.25">
      <c r="B119" s="63" t="s">
        <v>115</v>
      </c>
      <c r="C119" s="64" t="s">
        <v>57</v>
      </c>
      <c r="D119" s="87">
        <v>20</v>
      </c>
      <c r="E119" s="36"/>
      <c r="F119" s="52"/>
    </row>
    <row r="120" spans="2:6" s="62" customFormat="1" ht="13.5" thickBot="1" x14ac:dyDescent="0.3">
      <c r="B120" s="40"/>
      <c r="C120" s="45"/>
      <c r="D120" s="46">
        <v>0</v>
      </c>
      <c r="E120" s="36"/>
      <c r="F120" s="40"/>
    </row>
    <row r="121" spans="2:6" s="62" customFormat="1" ht="13.5" thickBot="1" x14ac:dyDescent="0.3">
      <c r="B121" s="33" t="s">
        <v>116</v>
      </c>
      <c r="C121" s="45"/>
      <c r="D121" s="46">
        <v>0</v>
      </c>
      <c r="E121" s="36"/>
      <c r="F121" s="46"/>
    </row>
    <row r="122" spans="2:6" s="62" customFormat="1" ht="14.25" thickTop="1" thickBot="1" x14ac:dyDescent="0.3">
      <c r="B122" s="41" t="s">
        <v>117</v>
      </c>
      <c r="C122" s="45"/>
      <c r="D122" s="46">
        <v>0</v>
      </c>
      <c r="E122" s="36"/>
      <c r="F122" s="46"/>
    </row>
    <row r="123" spans="2:6" s="62" customFormat="1" ht="13.5" thickTop="1" x14ac:dyDescent="0.25">
      <c r="B123" s="44" t="s">
        <v>118</v>
      </c>
      <c r="C123" s="88" t="s">
        <v>36</v>
      </c>
      <c r="D123" s="43">
        <v>50.160000000000004</v>
      </c>
      <c r="E123" s="36"/>
      <c r="F123" s="46"/>
    </row>
    <row r="124" spans="2:6" s="62" customFormat="1" x14ac:dyDescent="0.25">
      <c r="B124" s="44"/>
      <c r="C124" s="88"/>
      <c r="D124" s="43"/>
      <c r="E124" s="36"/>
      <c r="F124" s="46"/>
    </row>
    <row r="125" spans="2:6" s="62" customFormat="1" x14ac:dyDescent="0.2">
      <c r="B125" s="40"/>
      <c r="C125" s="83"/>
      <c r="D125" s="46"/>
      <c r="E125" s="36"/>
      <c r="F125" s="43"/>
    </row>
    <row r="126" spans="2:6" s="62" customFormat="1" ht="13.5" thickBot="1" x14ac:dyDescent="0.3">
      <c r="B126" s="57"/>
      <c r="C126" s="61"/>
      <c r="D126" s="59"/>
      <c r="E126" s="36"/>
      <c r="F126" s="60"/>
    </row>
    <row r="127" spans="2:6" s="62" customFormat="1" ht="13.5" thickBot="1" x14ac:dyDescent="0.3">
      <c r="B127" s="41" t="s">
        <v>55</v>
      </c>
      <c r="C127" s="45"/>
      <c r="D127" s="46">
        <v>0</v>
      </c>
      <c r="E127" s="36"/>
      <c r="F127" s="46"/>
    </row>
    <row r="128" spans="2:6" s="62" customFormat="1" ht="13.5" thickTop="1" x14ac:dyDescent="0.25">
      <c r="B128" s="40" t="s">
        <v>119</v>
      </c>
      <c r="C128" s="45" t="s">
        <v>71</v>
      </c>
      <c r="D128" s="46">
        <v>2</v>
      </c>
      <c r="E128" s="36"/>
      <c r="F128" s="46"/>
    </row>
    <row r="129" spans="1:7" s="62" customFormat="1" x14ac:dyDescent="0.25">
      <c r="B129" s="40" t="s">
        <v>120</v>
      </c>
      <c r="C129" s="45" t="s">
        <v>61</v>
      </c>
      <c r="D129" s="46">
        <v>4</v>
      </c>
      <c r="E129" s="36"/>
      <c r="F129" s="46"/>
    </row>
    <row r="130" spans="1:7" s="62" customFormat="1" x14ac:dyDescent="0.25">
      <c r="B130" s="40" t="s">
        <v>60</v>
      </c>
      <c r="C130" s="45" t="s">
        <v>61</v>
      </c>
      <c r="D130" s="46">
        <v>6</v>
      </c>
      <c r="E130" s="36"/>
      <c r="F130" s="46"/>
    </row>
    <row r="131" spans="1:7" s="62" customFormat="1" x14ac:dyDescent="0.25">
      <c r="B131" s="40" t="s">
        <v>121</v>
      </c>
      <c r="C131" s="45" t="s">
        <v>71</v>
      </c>
      <c r="D131" s="46">
        <v>1</v>
      </c>
      <c r="E131" s="36"/>
      <c r="F131" s="46"/>
    </row>
    <row r="132" spans="1:7" s="62" customFormat="1" ht="13.5" thickBot="1" x14ac:dyDescent="0.3">
      <c r="B132" s="40"/>
      <c r="C132" s="45"/>
      <c r="D132" s="46"/>
      <c r="E132" s="36"/>
      <c r="F132" s="46"/>
    </row>
    <row r="133" spans="1:7" s="62" customFormat="1" ht="13.5" thickBot="1" x14ac:dyDescent="0.3">
      <c r="B133" s="41" t="s">
        <v>122</v>
      </c>
      <c r="C133" s="45"/>
      <c r="D133" s="46">
        <v>0</v>
      </c>
      <c r="E133" s="36"/>
      <c r="F133" s="46"/>
    </row>
    <row r="134" spans="1:7" s="62" customFormat="1" ht="13.5" thickTop="1" x14ac:dyDescent="0.25">
      <c r="B134" s="89" t="s">
        <v>123</v>
      </c>
      <c r="C134" s="51" t="s">
        <v>57</v>
      </c>
      <c r="D134" s="87">
        <v>8</v>
      </c>
      <c r="E134" s="36"/>
      <c r="F134" s="52"/>
    </row>
    <row r="135" spans="1:7" s="62" customFormat="1" x14ac:dyDescent="0.25">
      <c r="B135" s="89" t="s">
        <v>124</v>
      </c>
      <c r="C135" s="51" t="s">
        <v>57</v>
      </c>
      <c r="D135" s="87">
        <v>6</v>
      </c>
      <c r="E135" s="36"/>
      <c r="F135" s="52"/>
    </row>
    <row r="136" spans="1:7" s="62" customFormat="1" x14ac:dyDescent="0.25">
      <c r="B136" s="50" t="s">
        <v>125</v>
      </c>
      <c r="C136" s="51" t="s">
        <v>17</v>
      </c>
      <c r="D136" s="87">
        <v>8</v>
      </c>
      <c r="E136" s="36"/>
      <c r="F136" s="52"/>
    </row>
    <row r="137" spans="1:7" s="62" customFormat="1" x14ac:dyDescent="0.25">
      <c r="B137" s="50" t="s">
        <v>126</v>
      </c>
      <c r="C137" s="51" t="s">
        <v>17</v>
      </c>
      <c r="D137" s="87">
        <v>8</v>
      </c>
      <c r="E137" s="36"/>
      <c r="F137" s="52"/>
    </row>
    <row r="138" spans="1:7" s="62" customFormat="1" x14ac:dyDescent="0.25">
      <c r="B138" s="40" t="s">
        <v>127</v>
      </c>
      <c r="C138" s="45" t="s">
        <v>17</v>
      </c>
      <c r="D138" s="90">
        <v>6</v>
      </c>
      <c r="E138" s="36"/>
      <c r="F138" s="52"/>
    </row>
    <row r="139" spans="1:7" s="62" customFormat="1" x14ac:dyDescent="0.25">
      <c r="B139" s="50" t="s">
        <v>128</v>
      </c>
      <c r="C139" s="51" t="s">
        <v>17</v>
      </c>
      <c r="D139" s="90">
        <v>6</v>
      </c>
      <c r="E139" s="36"/>
      <c r="F139" s="52"/>
    </row>
    <row r="140" spans="1:7" s="62" customFormat="1" x14ac:dyDescent="0.25">
      <c r="B140" s="50" t="s">
        <v>129</v>
      </c>
      <c r="C140" s="51" t="s">
        <v>17</v>
      </c>
      <c r="D140" s="87">
        <v>6</v>
      </c>
      <c r="E140" s="36"/>
      <c r="F140" s="52"/>
    </row>
    <row r="141" spans="1:7" x14ac:dyDescent="0.25">
      <c r="A141" s="1"/>
      <c r="B141" s="50" t="s">
        <v>130</v>
      </c>
      <c r="C141" s="51" t="s">
        <v>17</v>
      </c>
      <c r="D141" s="87">
        <v>6</v>
      </c>
      <c r="E141" s="36"/>
      <c r="F141" s="52"/>
      <c r="G141" s="62"/>
    </row>
    <row r="142" spans="1:7" ht="13.5" thickBot="1" x14ac:dyDescent="0.3">
      <c r="A142" s="1"/>
      <c r="B142" s="50"/>
      <c r="C142" s="51"/>
      <c r="D142" s="87"/>
      <c r="E142" s="36"/>
      <c r="F142" s="52"/>
      <c r="G142" s="62"/>
    </row>
    <row r="143" spans="1:7" ht="13.5" thickBot="1" x14ac:dyDescent="0.3">
      <c r="A143" s="1"/>
      <c r="B143" s="41" t="s">
        <v>131</v>
      </c>
      <c r="C143" s="45"/>
      <c r="D143" s="46">
        <v>0</v>
      </c>
      <c r="E143" s="36"/>
      <c r="F143" s="46"/>
    </row>
    <row r="144" spans="1:7" ht="13.5" thickTop="1" x14ac:dyDescent="0.25">
      <c r="A144" s="1"/>
      <c r="B144" s="40" t="s">
        <v>132</v>
      </c>
      <c r="C144" s="85" t="s">
        <v>36</v>
      </c>
      <c r="D144" s="86">
        <v>150.30000000000001</v>
      </c>
      <c r="E144" s="36"/>
      <c r="F144" s="86"/>
    </row>
    <row r="145" spans="1:6" ht="13.5" thickBot="1" x14ac:dyDescent="0.3">
      <c r="A145" s="1"/>
      <c r="B145" s="40"/>
      <c r="C145" s="85"/>
      <c r="D145" s="86"/>
      <c r="E145" s="36"/>
      <c r="F145" s="86"/>
    </row>
    <row r="146" spans="1:6" ht="13.5" thickBot="1" x14ac:dyDescent="0.3">
      <c r="A146" s="1"/>
      <c r="B146" s="41" t="s">
        <v>133</v>
      </c>
      <c r="C146" s="45"/>
      <c r="D146" s="46">
        <v>0</v>
      </c>
      <c r="E146" s="36"/>
      <c r="F146" s="46"/>
    </row>
    <row r="147" spans="1:6" ht="13.5" thickTop="1" x14ac:dyDescent="0.25">
      <c r="A147" s="1"/>
      <c r="B147" s="40" t="s">
        <v>134</v>
      </c>
      <c r="C147" s="45" t="s">
        <v>61</v>
      </c>
      <c r="D147" s="46">
        <v>100</v>
      </c>
      <c r="E147" s="36"/>
      <c r="F147" s="46"/>
    </row>
    <row r="148" spans="1:6" x14ac:dyDescent="0.25">
      <c r="A148" s="1"/>
      <c r="B148" s="40" t="s">
        <v>135</v>
      </c>
      <c r="C148" s="45" t="s">
        <v>25</v>
      </c>
      <c r="D148" s="46">
        <v>150</v>
      </c>
      <c r="E148" s="36"/>
      <c r="F148" s="46"/>
    </row>
    <row r="149" spans="1:6" ht="13.5" thickBot="1" x14ac:dyDescent="0.3">
      <c r="A149" s="1"/>
      <c r="B149" s="40"/>
      <c r="C149" s="45"/>
      <c r="D149" s="46"/>
      <c r="E149" s="36"/>
      <c r="F149" s="46"/>
    </row>
    <row r="150" spans="1:6" ht="13.5" thickBot="1" x14ac:dyDescent="0.3">
      <c r="A150" s="1"/>
      <c r="B150" s="41" t="s">
        <v>136</v>
      </c>
      <c r="C150" s="45"/>
      <c r="D150" s="46">
        <v>0</v>
      </c>
      <c r="E150" s="36"/>
      <c r="F150" s="46"/>
    </row>
    <row r="151" spans="1:6" ht="13.5" thickTop="1" x14ac:dyDescent="0.25">
      <c r="A151" s="1"/>
      <c r="B151" s="40" t="s">
        <v>137</v>
      </c>
      <c r="C151" s="45" t="s">
        <v>25</v>
      </c>
      <c r="D151" s="46">
        <v>381.49478399999998</v>
      </c>
      <c r="E151" s="36"/>
      <c r="F151" s="46"/>
    </row>
    <row r="152" spans="1:6" x14ac:dyDescent="0.25">
      <c r="A152" s="1"/>
      <c r="B152" s="40" t="s">
        <v>138</v>
      </c>
      <c r="C152" s="45" t="s">
        <v>25</v>
      </c>
      <c r="D152" s="46">
        <v>63.879999999999995</v>
      </c>
      <c r="E152" s="36"/>
      <c r="F152" s="46"/>
    </row>
    <row r="153" spans="1:6" x14ac:dyDescent="0.25">
      <c r="A153" s="1"/>
      <c r="B153" s="40" t="s">
        <v>139</v>
      </c>
      <c r="C153" s="45" t="s">
        <v>25</v>
      </c>
      <c r="D153" s="46">
        <v>31.686335999999997</v>
      </c>
      <c r="E153" s="36"/>
      <c r="F153" s="46"/>
    </row>
    <row r="154" spans="1:6" ht="13.5" thickBot="1" x14ac:dyDescent="0.3">
      <c r="A154" s="1"/>
      <c r="B154" s="40"/>
      <c r="C154" s="45"/>
      <c r="D154" s="46"/>
      <c r="E154" s="36"/>
      <c r="F154" s="46"/>
    </row>
    <row r="155" spans="1:6" ht="13.5" thickBot="1" x14ac:dyDescent="0.3">
      <c r="A155" s="1"/>
      <c r="B155" s="41" t="s">
        <v>140</v>
      </c>
      <c r="C155" s="45"/>
      <c r="D155" s="46">
        <v>0</v>
      </c>
      <c r="E155" s="36"/>
      <c r="F155" s="46"/>
    </row>
    <row r="156" spans="1:6" ht="13.5" thickTop="1" x14ac:dyDescent="0.25">
      <c r="A156" s="1"/>
      <c r="B156" s="40" t="s">
        <v>141</v>
      </c>
      <c r="C156" s="45" t="s">
        <v>71</v>
      </c>
      <c r="D156" s="46">
        <v>8</v>
      </c>
      <c r="E156" s="36"/>
      <c r="F156" s="46"/>
    </row>
    <row r="157" spans="1:6" x14ac:dyDescent="0.25">
      <c r="A157" s="1"/>
      <c r="B157" s="44" t="s">
        <v>142</v>
      </c>
      <c r="C157" s="42" t="s">
        <v>33</v>
      </c>
      <c r="D157" s="43">
        <v>1</v>
      </c>
      <c r="E157" s="36"/>
      <c r="F157" s="46"/>
    </row>
    <row r="158" spans="1:6" ht="13.5" thickBot="1" x14ac:dyDescent="0.3">
      <c r="A158" s="1"/>
      <c r="B158" s="44"/>
      <c r="C158" s="42"/>
      <c r="D158" s="43"/>
      <c r="E158" s="36"/>
      <c r="F158" s="46"/>
    </row>
    <row r="159" spans="1:6" ht="13.5" thickBot="1" x14ac:dyDescent="0.3">
      <c r="A159" s="1"/>
      <c r="B159" s="41" t="s">
        <v>109</v>
      </c>
      <c r="C159" s="78"/>
      <c r="D159" s="48">
        <v>0</v>
      </c>
      <c r="E159" s="36"/>
      <c r="F159" s="46"/>
    </row>
    <row r="160" spans="1:6" ht="13.5" thickTop="1" x14ac:dyDescent="0.25">
      <c r="A160" s="1"/>
      <c r="B160" s="91" t="s">
        <v>143</v>
      </c>
      <c r="C160" s="64" t="s">
        <v>57</v>
      </c>
      <c r="D160" s="92">
        <v>20</v>
      </c>
      <c r="E160" s="36"/>
      <c r="F160" s="93"/>
    </row>
    <row r="161" spans="1:6" x14ac:dyDescent="0.25">
      <c r="A161" s="1"/>
      <c r="B161" s="91" t="s">
        <v>111</v>
      </c>
      <c r="C161" s="64" t="s">
        <v>57</v>
      </c>
      <c r="D161" s="92">
        <v>6</v>
      </c>
      <c r="E161" s="36"/>
      <c r="F161" s="93"/>
    </row>
    <row r="162" spans="1:6" x14ac:dyDescent="0.25">
      <c r="A162" s="1"/>
      <c r="B162" s="91" t="s">
        <v>112</v>
      </c>
      <c r="C162" s="64" t="s">
        <v>57</v>
      </c>
      <c r="D162" s="92">
        <v>44</v>
      </c>
      <c r="E162" s="36"/>
      <c r="F162" s="93"/>
    </row>
    <row r="163" spans="1:6" x14ac:dyDescent="0.25">
      <c r="A163" s="1"/>
      <c r="B163" s="91" t="s">
        <v>144</v>
      </c>
      <c r="C163" s="64" t="s">
        <v>57</v>
      </c>
      <c r="D163" s="92">
        <v>20</v>
      </c>
      <c r="E163" s="36"/>
      <c r="F163" s="93"/>
    </row>
    <row r="164" spans="1:6" x14ac:dyDescent="0.25">
      <c r="A164" s="1"/>
      <c r="B164" s="91" t="s">
        <v>113</v>
      </c>
      <c r="C164" s="64" t="s">
        <v>57</v>
      </c>
      <c r="D164" s="92">
        <v>12</v>
      </c>
      <c r="E164" s="36"/>
      <c r="F164" s="93"/>
    </row>
    <row r="165" spans="1:6" x14ac:dyDescent="0.25">
      <c r="A165" s="1"/>
      <c r="B165" s="91" t="s">
        <v>114</v>
      </c>
      <c r="C165" s="64" t="s">
        <v>57</v>
      </c>
      <c r="D165" s="92">
        <v>12</v>
      </c>
      <c r="E165" s="36"/>
      <c r="F165" s="93"/>
    </row>
    <row r="166" spans="1:6" x14ac:dyDescent="0.25">
      <c r="A166" s="1"/>
      <c r="B166" s="91" t="s">
        <v>115</v>
      </c>
      <c r="C166" s="64" t="s">
        <v>57</v>
      </c>
      <c r="D166" s="92">
        <v>12</v>
      </c>
      <c r="E166" s="36"/>
      <c r="F166" s="93"/>
    </row>
    <row r="167" spans="1:6" x14ac:dyDescent="0.25">
      <c r="A167" s="1"/>
      <c r="B167" s="94" t="s">
        <v>145</v>
      </c>
      <c r="C167" s="95" t="s">
        <v>57</v>
      </c>
      <c r="D167" s="96">
        <v>10</v>
      </c>
      <c r="E167" s="36"/>
      <c r="F167" s="96"/>
    </row>
    <row r="168" spans="1:6" x14ac:dyDescent="0.25">
      <c r="A168" s="1"/>
      <c r="B168" s="91"/>
      <c r="C168" s="64"/>
      <c r="D168" s="92"/>
      <c r="E168" s="36"/>
      <c r="F168" s="93"/>
    </row>
    <row r="169" spans="1:6" ht="51" x14ac:dyDescent="0.25">
      <c r="A169" s="1"/>
      <c r="B169" s="97" t="s">
        <v>146</v>
      </c>
      <c r="C169" s="98"/>
      <c r="D169" s="98"/>
      <c r="E169" s="36"/>
      <c r="F169" s="98"/>
    </row>
    <row r="170" spans="1:6" x14ac:dyDescent="0.25">
      <c r="A170" s="1"/>
      <c r="B170" s="99" t="s">
        <v>147</v>
      </c>
      <c r="C170" s="100" t="s">
        <v>148</v>
      </c>
      <c r="D170" s="87">
        <v>1</v>
      </c>
      <c r="E170" s="36"/>
      <c r="F170" s="86"/>
    </row>
    <row r="171" spans="1:6" x14ac:dyDescent="0.25">
      <c r="A171" s="1"/>
      <c r="B171" s="99" t="s">
        <v>149</v>
      </c>
      <c r="C171" s="100" t="s">
        <v>148</v>
      </c>
      <c r="D171" s="87">
        <v>8</v>
      </c>
      <c r="E171" s="36"/>
      <c r="F171" s="87"/>
    </row>
    <row r="172" spans="1:6" x14ac:dyDescent="0.25">
      <c r="A172" s="1"/>
      <c r="B172" s="99" t="s">
        <v>150</v>
      </c>
      <c r="C172" s="100" t="s">
        <v>148</v>
      </c>
      <c r="D172" s="87">
        <v>8</v>
      </c>
      <c r="E172" s="36"/>
      <c r="F172" s="87"/>
    </row>
    <row r="173" spans="1:6" x14ac:dyDescent="0.25">
      <c r="A173" s="1"/>
      <c r="B173" s="99" t="s">
        <v>151</v>
      </c>
      <c r="C173" s="100" t="s">
        <v>152</v>
      </c>
      <c r="D173" s="87">
        <v>8</v>
      </c>
      <c r="E173" s="36"/>
      <c r="F173" s="87"/>
    </row>
    <row r="174" spans="1:6" x14ac:dyDescent="0.25">
      <c r="A174" s="1"/>
      <c r="B174" s="99" t="s">
        <v>153</v>
      </c>
      <c r="C174" s="100" t="s">
        <v>148</v>
      </c>
      <c r="D174" s="87">
        <v>8</v>
      </c>
      <c r="E174" s="36"/>
      <c r="F174" s="87"/>
    </row>
    <row r="175" spans="1:6" x14ac:dyDescent="0.25">
      <c r="A175" s="1"/>
      <c r="B175" s="99" t="s">
        <v>154</v>
      </c>
      <c r="C175" s="100" t="s">
        <v>148</v>
      </c>
      <c r="D175" s="87">
        <v>1</v>
      </c>
      <c r="E175" s="36"/>
      <c r="F175" s="87"/>
    </row>
    <row r="176" spans="1:6" x14ac:dyDescent="0.25">
      <c r="A176" s="1"/>
      <c r="B176" s="99" t="s">
        <v>155</v>
      </c>
      <c r="C176" s="101" t="s">
        <v>156</v>
      </c>
      <c r="D176" s="87">
        <v>1</v>
      </c>
      <c r="E176" s="36"/>
      <c r="F176" s="87"/>
    </row>
    <row r="177" spans="1:6" ht="13.5" thickBot="1" x14ac:dyDescent="0.3">
      <c r="A177" s="1"/>
      <c r="B177" s="99"/>
      <c r="C177" s="101"/>
      <c r="D177" s="102"/>
      <c r="E177" s="36"/>
      <c r="F177" s="103"/>
    </row>
    <row r="178" spans="1:6" ht="13.5" thickBot="1" x14ac:dyDescent="0.3">
      <c r="A178" s="1"/>
      <c r="B178" s="70" t="s">
        <v>157</v>
      </c>
      <c r="C178" s="73"/>
      <c r="D178" s="52"/>
      <c r="E178" s="36"/>
      <c r="F178" s="52"/>
    </row>
    <row r="179" spans="1:6" ht="13.5" thickTop="1" x14ac:dyDescent="0.25">
      <c r="B179" s="63" t="s">
        <v>158</v>
      </c>
      <c r="C179" s="64" t="s">
        <v>36</v>
      </c>
      <c r="D179" s="52">
        <v>8.9</v>
      </c>
      <c r="E179" s="36"/>
      <c r="F179" s="52"/>
    </row>
    <row r="180" spans="1:6" x14ac:dyDescent="0.25">
      <c r="B180" s="63" t="s">
        <v>159</v>
      </c>
      <c r="C180" s="64" t="s">
        <v>36</v>
      </c>
      <c r="D180" s="52">
        <v>2.95</v>
      </c>
      <c r="E180" s="36"/>
      <c r="F180" s="52"/>
    </row>
    <row r="181" spans="1:6" x14ac:dyDescent="0.2">
      <c r="B181" s="75" t="s">
        <v>160</v>
      </c>
      <c r="C181" s="76" t="s">
        <v>104</v>
      </c>
      <c r="D181" s="52">
        <v>3.5600000000000005</v>
      </c>
      <c r="E181" s="36"/>
      <c r="F181" s="52"/>
    </row>
    <row r="182" spans="1:6" x14ac:dyDescent="0.25">
      <c r="B182" s="77" t="s">
        <v>161</v>
      </c>
      <c r="C182" s="61" t="s">
        <v>104</v>
      </c>
      <c r="D182" s="60">
        <v>3.5600000000000005</v>
      </c>
      <c r="E182" s="36"/>
      <c r="F182" s="60"/>
    </row>
    <row r="183" spans="1:6" x14ac:dyDescent="0.2">
      <c r="B183" s="75" t="s">
        <v>162</v>
      </c>
      <c r="C183" s="76" t="s">
        <v>104</v>
      </c>
      <c r="D183" s="52">
        <v>80</v>
      </c>
      <c r="E183" s="36"/>
      <c r="F183" s="52"/>
    </row>
    <row r="184" spans="1:6" ht="13.5" thickBot="1" x14ac:dyDescent="0.25">
      <c r="B184" s="75"/>
      <c r="C184" s="76"/>
      <c r="D184" s="52"/>
      <c r="E184" s="36"/>
      <c r="F184" s="52"/>
    </row>
    <row r="185" spans="1:6" ht="13.5" thickBot="1" x14ac:dyDescent="0.25">
      <c r="B185" s="70" t="s">
        <v>163</v>
      </c>
      <c r="C185" s="76"/>
      <c r="D185" s="52"/>
      <c r="E185" s="36"/>
      <c r="F185" s="52"/>
    </row>
    <row r="186" spans="1:6" ht="13.5" thickTop="1" x14ac:dyDescent="0.2">
      <c r="B186" s="75" t="s">
        <v>164</v>
      </c>
      <c r="C186" s="76" t="s">
        <v>104</v>
      </c>
      <c r="D186" s="52">
        <v>150</v>
      </c>
      <c r="E186" s="36"/>
      <c r="F186" s="52"/>
    </row>
    <row r="187" spans="1:6" x14ac:dyDescent="0.25">
      <c r="B187" s="77" t="s">
        <v>165</v>
      </c>
      <c r="C187" s="61" t="s">
        <v>104</v>
      </c>
      <c r="D187" s="60">
        <v>100</v>
      </c>
      <c r="E187" s="36"/>
      <c r="F187" s="60"/>
    </row>
    <row r="188" spans="1:6" x14ac:dyDescent="0.2">
      <c r="B188" s="75" t="s">
        <v>166</v>
      </c>
      <c r="C188" s="76" t="s">
        <v>152</v>
      </c>
      <c r="D188" s="52">
        <v>1</v>
      </c>
      <c r="E188" s="36"/>
      <c r="F188" s="52"/>
    </row>
    <row r="189" spans="1:6" x14ac:dyDescent="0.25">
      <c r="B189" s="77" t="s">
        <v>167</v>
      </c>
      <c r="C189" s="61" t="s">
        <v>152</v>
      </c>
      <c r="D189" s="60">
        <v>1</v>
      </c>
      <c r="E189" s="36"/>
      <c r="F189" s="60"/>
    </row>
    <row r="190" spans="1:6" x14ac:dyDescent="0.2">
      <c r="B190" s="75" t="s">
        <v>145</v>
      </c>
      <c r="C190" s="76" t="s">
        <v>61</v>
      </c>
      <c r="D190" s="52">
        <v>20</v>
      </c>
      <c r="E190" s="36"/>
      <c r="F190" s="52"/>
    </row>
    <row r="191" spans="1:6" x14ac:dyDescent="0.2">
      <c r="B191" s="75" t="s">
        <v>168</v>
      </c>
      <c r="C191" s="76" t="s">
        <v>152</v>
      </c>
      <c r="D191" s="52">
        <v>1</v>
      </c>
      <c r="E191" s="36"/>
      <c r="F191" s="52"/>
    </row>
    <row r="192" spans="1:6" x14ac:dyDescent="0.25">
      <c r="B192" s="77" t="s">
        <v>169</v>
      </c>
      <c r="C192" s="61" t="s">
        <v>25</v>
      </c>
      <c r="D192" s="60">
        <v>571.19999999999993</v>
      </c>
      <c r="E192" s="36"/>
      <c r="F192" s="60"/>
    </row>
    <row r="193" spans="2:6" x14ac:dyDescent="0.25">
      <c r="B193" s="40"/>
      <c r="C193" s="45"/>
      <c r="D193" s="46">
        <v>0</v>
      </c>
      <c r="E193" s="62"/>
      <c r="F193" s="62"/>
    </row>
    <row r="194" spans="2:6" x14ac:dyDescent="0.25">
      <c r="B194" s="104"/>
      <c r="C194" s="38"/>
      <c r="D194" s="39"/>
      <c r="E194" s="39"/>
      <c r="F194" s="39"/>
    </row>
    <row r="195" spans="2:6" ht="13.5" thickBot="1" x14ac:dyDescent="0.3">
      <c r="B195" s="105"/>
      <c r="C195" s="38"/>
      <c r="D195" s="39"/>
      <c r="E195" s="39"/>
      <c r="F195" s="106"/>
    </row>
    <row r="196" spans="2:6" ht="13.5" thickBot="1" x14ac:dyDescent="0.3">
      <c r="B196" s="37"/>
      <c r="C196" s="120" t="s">
        <v>170</v>
      </c>
      <c r="D196" s="121"/>
      <c r="E196" s="121"/>
      <c r="F196" s="107">
        <f>SUM(F13:F195)</f>
        <v>0</v>
      </c>
    </row>
    <row r="197" spans="2:6" x14ac:dyDescent="0.25">
      <c r="B197" s="37"/>
      <c r="C197" s="34"/>
      <c r="D197" s="35"/>
      <c r="E197" s="36"/>
      <c r="F197" s="36"/>
    </row>
    <row r="198" spans="2:6" ht="13.5" thickBot="1" x14ac:dyDescent="0.3">
      <c r="B198" s="37"/>
      <c r="C198" s="34"/>
      <c r="D198" s="35"/>
      <c r="E198" s="36"/>
      <c r="F198" s="36"/>
    </row>
    <row r="199" spans="2:6" ht="13.5" thickBot="1" x14ac:dyDescent="0.3">
      <c r="B199" s="108" t="s">
        <v>171</v>
      </c>
      <c r="C199" s="34"/>
      <c r="D199" s="35"/>
      <c r="E199" s="36"/>
      <c r="F199" s="36"/>
    </row>
    <row r="200" spans="2:6" ht="13.5" thickTop="1" x14ac:dyDescent="0.25">
      <c r="B200" s="37" t="s">
        <v>172</v>
      </c>
      <c r="C200" s="34"/>
      <c r="D200" s="109">
        <v>0.1</v>
      </c>
      <c r="E200" s="36"/>
      <c r="F200" s="36">
        <f>ROUND(F196*D200,2)</f>
        <v>0</v>
      </c>
    </row>
    <row r="201" spans="2:6" x14ac:dyDescent="0.25">
      <c r="B201" s="37" t="s">
        <v>173</v>
      </c>
      <c r="C201" s="34"/>
      <c r="D201" s="109">
        <v>0.04</v>
      </c>
      <c r="E201" s="36"/>
      <c r="F201" s="36">
        <f>ROUND(F196*D201,2)</f>
        <v>0</v>
      </c>
    </row>
    <row r="202" spans="2:6" x14ac:dyDescent="0.25">
      <c r="B202" s="37" t="s">
        <v>174</v>
      </c>
      <c r="C202" s="34"/>
      <c r="D202" s="109">
        <v>0.04</v>
      </c>
      <c r="E202" s="36"/>
      <c r="F202" s="36">
        <f>ROUND(D202*F196,2)</f>
        <v>0</v>
      </c>
    </row>
    <row r="203" spans="2:6" x14ac:dyDescent="0.25">
      <c r="B203" s="37" t="s">
        <v>175</v>
      </c>
      <c r="C203" s="34"/>
      <c r="D203" s="109">
        <v>0.01</v>
      </c>
      <c r="E203" s="36"/>
      <c r="F203" s="36">
        <f>ROUND(F196*D203,2)</f>
        <v>0</v>
      </c>
    </row>
    <row r="204" spans="2:6" x14ac:dyDescent="0.25">
      <c r="B204" s="37" t="s">
        <v>176</v>
      </c>
      <c r="C204" s="34"/>
      <c r="D204" s="109">
        <v>4.4999999999999998E-2</v>
      </c>
      <c r="E204" s="110"/>
      <c r="F204" s="36">
        <f>ROUND(F196*D204,2)</f>
        <v>0</v>
      </c>
    </row>
    <row r="205" spans="2:6" x14ac:dyDescent="0.25">
      <c r="B205" s="37" t="s">
        <v>177</v>
      </c>
      <c r="C205" s="34"/>
      <c r="D205" s="109">
        <v>0.05</v>
      </c>
      <c r="E205" s="110"/>
      <c r="F205" s="36">
        <f>ROUND(F196*D205,2)</f>
        <v>0</v>
      </c>
    </row>
    <row r="206" spans="2:6" x14ac:dyDescent="0.25">
      <c r="B206" s="37" t="s">
        <v>178</v>
      </c>
      <c r="C206" s="34"/>
      <c r="D206" s="109">
        <v>1E-3</v>
      </c>
      <c r="E206" s="36"/>
      <c r="F206" s="36">
        <f>ROUND(F196*D206,2)</f>
        <v>0</v>
      </c>
    </row>
    <row r="207" spans="2:6" x14ac:dyDescent="0.25">
      <c r="B207" s="37"/>
      <c r="C207" s="34"/>
      <c r="D207" s="109"/>
      <c r="E207" s="36"/>
      <c r="F207" s="36"/>
    </row>
    <row r="208" spans="2:6" x14ac:dyDescent="0.25">
      <c r="B208" s="37" t="s">
        <v>179</v>
      </c>
      <c r="C208" s="34"/>
      <c r="D208" s="109">
        <v>0.18</v>
      </c>
      <c r="E208" s="36"/>
      <c r="F208" s="36">
        <f>ROUND(F200*D208,2)</f>
        <v>0</v>
      </c>
    </row>
    <row r="209" spans="2:6" ht="13.5" thickBot="1" x14ac:dyDescent="0.3">
      <c r="B209" s="37"/>
      <c r="C209" s="34"/>
      <c r="D209" s="35"/>
      <c r="E209" s="36"/>
      <c r="F209" s="36"/>
    </row>
    <row r="210" spans="2:6" ht="13.5" thickBot="1" x14ac:dyDescent="0.3">
      <c r="B210" s="37"/>
      <c r="C210" s="120" t="s">
        <v>180</v>
      </c>
      <c r="D210" s="121"/>
      <c r="E210" s="121"/>
      <c r="F210" s="107">
        <f>SUM(F200:F209)</f>
        <v>0</v>
      </c>
    </row>
    <row r="211" spans="2:6" x14ac:dyDescent="0.25">
      <c r="B211" s="111"/>
      <c r="C211" s="112"/>
      <c r="D211" s="113"/>
      <c r="E211" s="114"/>
      <c r="F211" s="114"/>
    </row>
    <row r="212" spans="2:6" ht="13.5" thickBot="1" x14ac:dyDescent="0.3">
      <c r="B212" s="111"/>
      <c r="C212" s="112"/>
      <c r="D212" s="113"/>
      <c r="E212" s="114"/>
      <c r="F212" s="114"/>
    </row>
    <row r="213" spans="2:6" ht="13.5" thickBot="1" x14ac:dyDescent="0.3">
      <c r="B213" s="37"/>
      <c r="C213" s="122" t="s">
        <v>181</v>
      </c>
      <c r="D213" s="123"/>
      <c r="E213" s="123"/>
      <c r="F213" s="115">
        <f>+F196+F210</f>
        <v>0</v>
      </c>
    </row>
    <row r="214" spans="2:6" x14ac:dyDescent="0.25">
      <c r="B214" s="111"/>
      <c r="C214" s="112"/>
      <c r="D214" s="113"/>
      <c r="E214" s="114"/>
      <c r="F214" s="114"/>
    </row>
    <row r="215" spans="2:6" x14ac:dyDescent="0.25">
      <c r="B215" s="111"/>
      <c r="C215" s="112"/>
      <c r="D215" s="113"/>
      <c r="E215" s="114"/>
      <c r="F215" s="114"/>
    </row>
    <row r="216" spans="2:6" x14ac:dyDescent="0.25">
      <c r="B216" s="111"/>
      <c r="C216" s="112"/>
      <c r="D216" s="113"/>
      <c r="E216" s="114"/>
      <c r="F216" s="114"/>
    </row>
    <row r="217" spans="2:6" x14ac:dyDescent="0.25">
      <c r="B217" s="111"/>
      <c r="C217" s="112"/>
      <c r="D217" s="113"/>
      <c r="E217" s="114"/>
      <c r="F217" s="114"/>
    </row>
    <row r="218" spans="2:6" x14ac:dyDescent="0.25">
      <c r="B218" s="111"/>
      <c r="C218" s="112"/>
      <c r="D218" s="113"/>
      <c r="E218" s="114"/>
      <c r="F218" s="114"/>
    </row>
  </sheetData>
  <sheetProtection selectLockedCells="1"/>
  <mergeCells count="12">
    <mergeCell ref="C196:E196"/>
    <mergeCell ref="C210:E210"/>
    <mergeCell ref="C213:E213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26:D126">
    <cfRule type="cellIs" dxfId="5" priority="9" stopIfTrue="1" operator="equal">
      <formula>0</formula>
    </cfRule>
  </conditionalFormatting>
  <conditionalFormatting sqref="C48:D48">
    <cfRule type="cellIs" dxfId="4" priority="8" stopIfTrue="1" operator="equal">
      <formula>0</formula>
    </cfRule>
  </conditionalFormatting>
  <conditionalFormatting sqref="C87:D88">
    <cfRule type="cellIs" dxfId="3" priority="7" stopIfTrue="1" operator="equal">
      <formula>0</formula>
    </cfRule>
  </conditionalFormatting>
  <conditionalFormatting sqref="C73">
    <cfRule type="cellIs" dxfId="2" priority="6" stopIfTrue="1" operator="equal">
      <formula>0</formula>
    </cfRule>
  </conditionalFormatting>
  <conditionalFormatting sqref="C182">
    <cfRule type="cellIs" dxfId="1" priority="5" stopIfTrue="1" operator="equal">
      <formula>0</formula>
    </cfRule>
  </conditionalFormatting>
  <conditionalFormatting sqref="C187 C189 C192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36. LAUREANO HEREDIA - LA COLA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2019-04-05T20:13:10Z</dcterms:created>
  <dcterms:modified xsi:type="dcterms:W3CDTF">2019-06-21T15:27:38Z</dcterms:modified>
</cp:coreProperties>
</file>