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32. ATABEIRA FE Y ALEGRIA" sheetId="1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FF" localSheetId="0" hidden="1">#REF!</definedName>
    <definedName name="FF" hidden="1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_xlnm.Print_Area" localSheetId="0">'32. ATABEIRA FE Y ALEGRIA'!$A$1:$F$134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2" i="1" l="1"/>
  <c r="F119" i="1" s="1"/>
  <c r="F116" i="1" l="1"/>
  <c r="F124" i="1" s="1"/>
  <c r="F120" i="1"/>
  <c r="F117" i="1"/>
  <c r="F121" i="1"/>
  <c r="F118" i="1"/>
  <c r="F122" i="1"/>
  <c r="F126" i="1" l="1"/>
  <c r="F129" i="1" s="1"/>
</calcChain>
</file>

<file path=xl/sharedStrings.xml><?xml version="1.0" encoding="utf-8"?>
<sst xmlns="http://schemas.openxmlformats.org/spreadsheetml/2006/main" count="174" uniqueCount="126">
  <si>
    <t xml:space="preserve">PRESUPUESTO </t>
  </si>
  <si>
    <t xml:space="preserve">CENTRO EDUCATIVO </t>
  </si>
  <si>
    <t>DESCRIPCION DEL PROYECTO</t>
  </si>
  <si>
    <t>ATABEIRA FE Y ALEGRIA</t>
  </si>
  <si>
    <t>Reparación de Aulas Y acondicionamiento de áreas exteriores</t>
  </si>
  <si>
    <t xml:space="preserve">Ubicación: </t>
  </si>
  <si>
    <t>Prov. San Pedro de Macoris</t>
  </si>
  <si>
    <t>No.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</si>
  <si>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</si>
  <si>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</si>
  <si>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</si>
  <si>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</si>
  <si>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</si>
  <si>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</si>
  <si>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</si>
  <si>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</si>
  <si>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 xml:space="preserve">Letrero de Promoción MINERD-OCI-BID (Estruct. Metálica) </t>
  </si>
  <si>
    <t>Und</t>
  </si>
  <si>
    <t xml:space="preserve">Preliminares </t>
  </si>
  <si>
    <t>Caseta de materiales  (6.35 x 4.60) mt paredes plywood y techo de zinc, piso de hormigon simple</t>
  </si>
  <si>
    <t xml:space="preserve">Traslado de butacas en aulas existentes </t>
  </si>
  <si>
    <t xml:space="preserve">aulas </t>
  </si>
  <si>
    <t xml:space="preserve">REPARACION </t>
  </si>
  <si>
    <t>TERMINACION DE SUPERFICIES</t>
  </si>
  <si>
    <t>Corrección juntas de expansión (ver especificaciones)</t>
  </si>
  <si>
    <t>ML</t>
  </si>
  <si>
    <t>TERMINACION DE TECHO</t>
  </si>
  <si>
    <t>Limpieza de techos : incluye limpieza con máquina hidrolavadora de 2500 psi, sondeo tuberias, bajada escombros acumulados</t>
  </si>
  <si>
    <t>M2</t>
  </si>
  <si>
    <t xml:space="preserve">Impermeabilizante con lona asfaltica de 4mm granular </t>
  </si>
  <si>
    <t>mt²</t>
  </si>
  <si>
    <t>Correcciones de grietas superficiales: corte con pulidora zona afectada mínimo 5cm, limpieza, adherente thorobon y pañete</t>
  </si>
  <si>
    <t>PISOS</t>
  </si>
  <si>
    <t xml:space="preserve">Acondicionamiento Pisos: brillado y cristalizado </t>
  </si>
  <si>
    <t>PUERTAS</t>
  </si>
  <si>
    <t>Reparación puertas cabina de baños: desmonte, montura, aplicación de ferre, aplicación de sistema, pintura, quitar y reponer pestillos, ajustar bisagras , ajustes de marcos</t>
  </si>
  <si>
    <t>UD</t>
  </si>
  <si>
    <r>
      <rPr>
        <b/>
        <i/>
        <sz val="10"/>
        <rFont val="Calibri"/>
        <family val="2"/>
      </rPr>
      <t>Reparación puertas en Aulas</t>
    </r>
    <r>
      <rPr>
        <sz val="10"/>
        <rFont val="Calibri"/>
        <family val="2"/>
      </rPr>
      <t>: incluye visor con cristal templado, marco de aluminio con perfiles de 1", desmonte  y montura de cerrojos tipo palanca "Yale", con una llave maestra, ferré en puertas, aplicación de sistema, pintura esmaltada color blanco polar, aplicada con pistola</t>
    </r>
  </si>
  <si>
    <r>
      <rPr>
        <b/>
        <i/>
        <sz val="10"/>
        <rFont val="Calibri"/>
        <family val="2"/>
      </rPr>
      <t>Reparación puertas de baños, dirección y bajo escalera</t>
    </r>
    <r>
      <rPr>
        <sz val="10"/>
        <rFont val="Calibri"/>
        <family val="2"/>
      </rPr>
      <t>:  desmonte  y montura de cerrojos tipo palanca "Yale", con una llave maestra, ferré en puertas, aplicación de sistema, pintura esmaltada color blanco polar, aplicada con pistola</t>
    </r>
  </si>
  <si>
    <t xml:space="preserve">Puertas en zincalum de 1.00*2.10 (con visor) </t>
  </si>
  <si>
    <t xml:space="preserve">Puertas en zincalum de 1.00*2.10 (sin visor) </t>
  </si>
  <si>
    <t>Puertas en Zinc Alum (1.40x 0.70) (cabina) incl. Pestillo</t>
  </si>
  <si>
    <t xml:space="preserve">Montante para puerta en zincalum con marco </t>
  </si>
  <si>
    <t xml:space="preserve">Llavines Yale sin puño </t>
  </si>
  <si>
    <t xml:space="preserve">Tiradores Tipo Llana remachados a puerta </t>
  </si>
  <si>
    <t>VENTANAS</t>
  </si>
  <si>
    <t>Reparaciones en ventanas: Ajuste, lijado , pintura, masillado y colocación de operadores de palanca</t>
  </si>
  <si>
    <r>
      <t xml:space="preserve">Suministro y Colocación de ventanas blanca reforz. Con tornillos pivotantes </t>
    </r>
    <r>
      <rPr>
        <u/>
        <sz val="10"/>
        <color theme="1"/>
        <rFont val="Calibri"/>
        <family val="2"/>
        <scheme val="minor"/>
      </rPr>
      <t>**no remachada**</t>
    </r>
    <r>
      <rPr>
        <sz val="10"/>
        <color theme="1"/>
        <rFont val="Calibri"/>
        <family val="2"/>
        <scheme val="minor"/>
      </rPr>
      <t xml:space="preserve"> (ver especificación)</t>
    </r>
  </si>
  <si>
    <t>pie²</t>
  </si>
  <si>
    <t>PINTURA</t>
  </si>
  <si>
    <t>Pintura satinada hasta 1.50mt del nivel de piso (interior y exterior)</t>
  </si>
  <si>
    <t xml:space="preserve">Pintura acrílica en muros </t>
  </si>
  <si>
    <t>Pintura acrílica en techos</t>
  </si>
  <si>
    <t xml:space="preserve">Pintura de mantenimiento en protectores </t>
  </si>
  <si>
    <t>Pintura Infantil en Paredes ( Dibujos )</t>
  </si>
  <si>
    <t>p.a</t>
  </si>
  <si>
    <t>INSTALACION SANITARIA</t>
  </si>
  <si>
    <t xml:space="preserve">LIMPIEZA DE SEPTICO; con camión bomba </t>
  </si>
  <si>
    <t>LIMPIEZA DE CISTERNA</t>
  </si>
  <si>
    <r>
      <rPr>
        <sz val="10"/>
        <rFont val="Calibri"/>
        <family val="2"/>
      </rPr>
      <t>ACONDICIONAMIENTO DE INODOROS,</t>
    </r>
    <r>
      <rPr>
        <b/>
        <i/>
        <sz val="10"/>
        <rFont val="Calibri"/>
        <family val="2"/>
      </rPr>
      <t xml:space="preserve"> </t>
    </r>
    <r>
      <rPr>
        <sz val="10"/>
        <rFont val="Calibri"/>
        <family val="2"/>
      </rPr>
      <t xml:space="preserve"> </t>
    </r>
    <r>
      <rPr>
        <b/>
        <i/>
        <sz val="10"/>
        <rFont val="Calibri"/>
        <family val="2"/>
      </rPr>
      <t>incluye</t>
    </r>
    <r>
      <rPr>
        <sz val="10"/>
        <rFont val="Calibri"/>
        <family val="2"/>
      </rPr>
      <t xml:space="preserve">: manguera flexible cromada, llave angular, cubrefaltas, accesorios de tanque, tornillos de tanque, Tapa de inodoros, desmonte y montura de inodoros, junta de cera, sellado con silicón transparente antihongo, </t>
    </r>
    <r>
      <rPr>
        <b/>
        <sz val="10"/>
        <rFont val="Calibri"/>
        <family val="2"/>
      </rPr>
      <t xml:space="preserve">NO CEMENTO BLANCO, </t>
    </r>
    <r>
      <rPr>
        <sz val="10"/>
        <rFont val="Calibri"/>
        <family val="2"/>
      </rPr>
      <t>limpieza general y Mano de Obra</t>
    </r>
  </si>
  <si>
    <r>
      <rPr>
        <b/>
        <i/>
        <sz val="10"/>
        <rFont val="Calibri"/>
        <family val="2"/>
      </rPr>
      <t>Acondicionamiento de orinales</t>
    </r>
    <r>
      <rPr>
        <sz val="10"/>
        <rFont val="Calibri"/>
        <family val="2"/>
      </rPr>
      <t xml:space="preserve">, incluye: demolición y reposición de cerámica para ranurado y colocación de manguera flexible, llave angular, cubrefaltas, sifón , válvula pequeña "push" para control de agua, desmonte y montura de orinal,sellado con silicón transparente antihongo, </t>
    </r>
    <r>
      <rPr>
        <b/>
        <sz val="10"/>
        <rFont val="Calibri"/>
        <family val="2"/>
      </rPr>
      <t>NO CEMENTO BLANCO,</t>
    </r>
    <r>
      <rPr>
        <sz val="10"/>
        <rFont val="Calibri"/>
        <family val="2"/>
      </rPr>
      <t xml:space="preserve"> limpieza general y mano de obra</t>
    </r>
  </si>
  <si>
    <t>Ud</t>
  </si>
  <si>
    <t>Acondicionamiento de tinacos (abrazaderas, flotas, limpieza de tinacos,  protección para tuberia con malla piñonate y mezcla de hormigón</t>
  </si>
  <si>
    <t xml:space="preserve">p.a </t>
  </si>
  <si>
    <t>MUEBLE DE MARMOLITE O GRANITO CHINO, espesor mínimo 3cm de 2,50x0,60 mt. Incluye facia de 15 cm y zocalo de 10 cm.</t>
  </si>
  <si>
    <t>LAVAMANOS DE EMPOTRAR COMPLETO (CON GRIFERÍA Y DESAGUES)</t>
  </si>
  <si>
    <t>Acondicionamiento vertedero, incluye sustitución de rejilla de piso, sustitución llave de chorro por llave esférica italiana</t>
  </si>
  <si>
    <t>Sustitución y reposición accesorios para bomba de cisterna, incluye cheque y flotador de cisterna</t>
  </si>
  <si>
    <t xml:space="preserve">Limpieza de cerámica de baños (ver especificaciones) </t>
  </si>
  <si>
    <t>mt2</t>
  </si>
  <si>
    <t>Inodoros blancos de una pieza (American Standard (0.70*0.41*53.5) mts, accesorios incluidos + Inst. incluida</t>
  </si>
  <si>
    <t>Unds</t>
  </si>
  <si>
    <t>Orinales Sencillos</t>
  </si>
  <si>
    <t>und</t>
  </si>
  <si>
    <r>
      <t xml:space="preserve">Limpieza y colocación de accesorios para </t>
    </r>
    <r>
      <rPr>
        <b/>
        <sz val="10"/>
        <color theme="1"/>
        <rFont val="Calibri"/>
        <family val="2"/>
        <scheme val="minor"/>
      </rPr>
      <t xml:space="preserve">lavamanos </t>
    </r>
    <r>
      <rPr>
        <sz val="10"/>
        <color theme="1"/>
        <rFont val="Calibri"/>
        <family val="2"/>
        <scheme val="minor"/>
      </rPr>
      <t>(incluye mezcladora)</t>
    </r>
  </si>
  <si>
    <t>unds</t>
  </si>
  <si>
    <t xml:space="preserve">Desmonte y Suministro de Plafones Machiembrado de PVC en baños </t>
  </si>
  <si>
    <t>AREA EXTERIOR</t>
  </si>
  <si>
    <t>Reparación Trincheras, incluye:  MO en montaje y desmontaje (inlcuye material se sustitución),</t>
  </si>
  <si>
    <t xml:space="preserve">Alambre galvanizado de trinchera (rendimiento=4.80 ml) </t>
  </si>
  <si>
    <t>roll</t>
  </si>
  <si>
    <t>Mano de Obra (Instalación y amarre de alambres)</t>
  </si>
  <si>
    <t>ml</t>
  </si>
  <si>
    <t xml:space="preserve">Resane para aceras perimetrales </t>
  </si>
  <si>
    <t xml:space="preserve">Pintura en bordillos malla ciclónica (parte trasera) </t>
  </si>
  <si>
    <t>CANCHA</t>
  </si>
  <si>
    <t>Lavado de cancha con hidrolavadora de 2500 PSI (sacar pintura)</t>
  </si>
  <si>
    <t xml:space="preserve">Llenado de fisuras con masilla especial </t>
  </si>
  <si>
    <t>Pintura TENNIS COURT en toda la cancha de juego incluye lineas de juego y columnas</t>
  </si>
  <si>
    <t>Desmonte y reposición de tableros (incluye aros)</t>
  </si>
  <si>
    <t>Pintura acrílica en grada</t>
  </si>
  <si>
    <t>INSTALACION ELECTRICA GENERAL</t>
  </si>
  <si>
    <t>Suministro e instalacion de  Lamparas tipo globo</t>
  </si>
  <si>
    <t>Reposición bombillas de bajo consumo equivalente a 75watts</t>
  </si>
  <si>
    <t>Tubos fLourescentes</t>
  </si>
  <si>
    <t>Lamparas de dos tubos de 40 W.</t>
  </si>
  <si>
    <t xml:space="preserve">Interruptores Sencillos con tapa bitticino o similar </t>
  </si>
  <si>
    <t xml:space="preserve">Interruptores Dobles con tapa bitticino o similar </t>
  </si>
  <si>
    <t xml:space="preserve">Tomacorriente Doble 110 v, bitticino o similar </t>
  </si>
  <si>
    <t>Mantenimiento de aire acondicionado</t>
  </si>
  <si>
    <t>PA</t>
  </si>
  <si>
    <t>Mantenimiento de baterias</t>
  </si>
  <si>
    <t>PAISAJISMO</t>
  </si>
  <si>
    <t xml:space="preserve">Suministro Grama y Tierra Negra </t>
  </si>
  <si>
    <t xml:space="preserve">Traslado y regado de Tierra Negra y Grama </t>
  </si>
  <si>
    <t>m3</t>
  </si>
  <si>
    <t>suministro y siembra de plantas ornamentales</t>
  </si>
  <si>
    <t>MISCELANEOS</t>
  </si>
  <si>
    <t xml:space="preserve">Acondicionamiento tarja y base de bandera </t>
  </si>
  <si>
    <t xml:space="preserve">Limpieza contínua y final; incluye bote de material acopiado </t>
  </si>
  <si>
    <t>Base y Tinaco para modulos de banos</t>
  </si>
  <si>
    <t>UDS</t>
  </si>
  <si>
    <t>Escalera tipo marinera (tubos cuad. 1½" y peldaños Ø½" liso)</t>
  </si>
  <si>
    <t>Reposicion de BANCO SIN ESPALDAR EN GRANITO</t>
  </si>
  <si>
    <t>Sub-Total (Presupuesto Original)</t>
  </si>
  <si>
    <t xml:space="preserve">GASTOS INDIRECTOS 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</si>
  <si>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</si>
  <si>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</si>
  <si>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</si>
  <si>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</si>
  <si>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Seguros y Fianzas (4.50%) </t>
  </si>
  <si>
    <t>Imprevistos (5.00%)</t>
  </si>
  <si>
    <t xml:space="preserve">Codia </t>
  </si>
  <si>
    <t>ITBIS (18% de la Dirección Técnica)</t>
  </si>
  <si>
    <t>Sub-Total (G.I. Presupuesto Orig.)</t>
  </si>
  <si>
    <t>Total General Presupuesto 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</si>
</sst>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_-* #,##0.00\ _$_-;\-* #,##0.00\ _$_-;_-* &quot;-&quot;??\ _$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9"/>
      <color indexed="8"/>
      <name val="Calibri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i/>
      <sz val="10"/>
      <name val="Calibri"/>
      <family val="2"/>
    </font>
    <font>
      <sz val="10"/>
      <name val="Calibri"/>
      <family val="2"/>
    </font>
    <font>
      <u/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name val="Calibri"/>
      <family val="2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sz val="9"/>
      <name val="Calibri"/>
      <family val="2"/>
      <scheme val="minor"/>
    </font>
    <font>
      <sz val="10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1" fillId="0" borderId="0"/>
    <xf numFmtId="0" fontId="11" fillId="0" borderId="0"/>
    <xf numFmtId="0" fontId="11" fillId="0" borderId="0"/>
    <xf numFmtId="165" fontId="20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139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4" fontId="2" fillId="2" borderId="5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7" fillId="2" borderId="0" xfId="4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 wrapText="1"/>
      <protection locked="0"/>
    </xf>
    <xf numFmtId="4" fontId="3" fillId="0" borderId="0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8" fillId="0" borderId="7" xfId="4" applyFont="1" applyBorder="1" applyAlignment="1">
      <alignment vertical="center"/>
    </xf>
    <xf numFmtId="0" fontId="3" fillId="0" borderId="7" xfId="0" applyFont="1" applyBorder="1" applyAlignment="1" applyProtection="1">
      <alignment vertical="center" wrapText="1"/>
      <protection locked="0"/>
    </xf>
    <xf numFmtId="4" fontId="3" fillId="0" borderId="7" xfId="0" applyNumberFormat="1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vertical="center" wrapText="1"/>
      <protection locked="0"/>
    </xf>
    <xf numFmtId="4" fontId="3" fillId="0" borderId="8" xfId="0" applyNumberFormat="1" applyFont="1" applyBorder="1" applyAlignment="1" applyProtection="1">
      <alignment vertical="center" wrapText="1"/>
      <protection locked="0"/>
    </xf>
    <xf numFmtId="4" fontId="9" fillId="3" borderId="11" xfId="0" applyNumberFormat="1" applyFont="1" applyFill="1" applyBorder="1" applyAlignment="1" applyProtection="1">
      <alignment vertical="center"/>
    </xf>
    <xf numFmtId="4" fontId="9" fillId="3" borderId="1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4" fontId="9" fillId="3" borderId="15" xfId="0" applyNumberFormat="1" applyFont="1" applyFill="1" applyBorder="1" applyAlignment="1" applyProtection="1">
      <alignment vertical="center"/>
    </xf>
    <xf numFmtId="4" fontId="9" fillId="3" borderId="16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4" fontId="3" fillId="2" borderId="0" xfId="0" applyNumberFormat="1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9" fillId="4" borderId="17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0" fontId="10" fillId="0" borderId="0" xfId="0" applyFont="1" applyAlignment="1">
      <alignment vertical="center"/>
    </xf>
    <xf numFmtId="165" fontId="8" fillId="0" borderId="0" xfId="1" applyFont="1" applyBorder="1" applyAlignment="1">
      <alignment horizontal="center" vertical="center" wrapText="1"/>
    </xf>
    <xf numFmtId="165" fontId="8" fillId="0" borderId="0" xfId="1" applyFont="1" applyBorder="1" applyAlignment="1">
      <alignment vertical="center"/>
    </xf>
    <xf numFmtId="0" fontId="0" fillId="2" borderId="0" xfId="0" applyFill="1"/>
    <xf numFmtId="0" fontId="9" fillId="2" borderId="18" xfId="0" applyFont="1" applyFill="1" applyBorder="1" applyAlignment="1">
      <alignment vertical="center"/>
    </xf>
    <xf numFmtId="0" fontId="12" fillId="2" borderId="0" xfId="5" applyFont="1" applyFill="1" applyBorder="1" applyAlignment="1">
      <alignment horizontal="center" vertical="center"/>
    </xf>
    <xf numFmtId="165" fontId="12" fillId="2" borderId="0" xfId="1" applyFont="1" applyFill="1" applyBorder="1" applyAlignment="1">
      <alignment horizontal="right" vertical="center"/>
    </xf>
    <xf numFmtId="165" fontId="3" fillId="2" borderId="0" xfId="1" applyFont="1" applyFill="1" applyBorder="1" applyAlignment="1" applyProtection="1">
      <alignment horizontal="right" vertical="center"/>
    </xf>
    <xf numFmtId="0" fontId="12" fillId="2" borderId="0" xfId="6" applyFont="1" applyFill="1" applyBorder="1" applyAlignment="1">
      <alignment horizontal="left" vertical="center"/>
    </xf>
    <xf numFmtId="165" fontId="3" fillId="2" borderId="0" xfId="1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165" fontId="3" fillId="2" borderId="0" xfId="1" applyFont="1" applyFill="1" applyBorder="1" applyAlignment="1">
      <alignment horizontal="right" vertical="center"/>
    </xf>
    <xf numFmtId="0" fontId="0" fillId="2" borderId="0" xfId="0" applyFill="1" applyAlignment="1">
      <alignment horizontal="right"/>
    </xf>
    <xf numFmtId="4" fontId="12" fillId="2" borderId="0" xfId="5" applyNumberFormat="1" applyFont="1" applyFill="1" applyBorder="1" applyAlignment="1">
      <alignment horizontal="center" vertical="center"/>
    </xf>
    <xf numFmtId="0" fontId="12" fillId="2" borderId="0" xfId="5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right" vertical="center"/>
    </xf>
    <xf numFmtId="0" fontId="12" fillId="2" borderId="0" xfId="5" applyFont="1" applyFill="1" applyBorder="1" applyAlignment="1">
      <alignment horizontal="left" vertical="center"/>
    </xf>
    <xf numFmtId="49" fontId="16" fillId="0" borderId="0" xfId="0" applyNumberFormat="1" applyFont="1" applyAlignment="1">
      <alignment vertical="center" wrapText="1"/>
    </xf>
    <xf numFmtId="49" fontId="16" fillId="0" borderId="0" xfId="0" applyNumberFormat="1" applyFont="1" applyAlignment="1">
      <alignment horizontal="center" vertical="center"/>
    </xf>
    <xf numFmtId="165" fontId="8" fillId="0" borderId="0" xfId="1" applyFont="1" applyBorder="1" applyAlignment="1">
      <alignment horizontal="right" vertical="center" indent="1"/>
    </xf>
    <xf numFmtId="165" fontId="12" fillId="2" borderId="0" xfId="0" applyNumberFormat="1" applyFont="1" applyFill="1" applyBorder="1" applyAlignment="1">
      <alignment vertical="center"/>
    </xf>
    <xf numFmtId="0" fontId="14" fillId="2" borderId="0" xfId="5" applyFont="1" applyFill="1" applyBorder="1" applyAlignment="1">
      <alignment vertical="center"/>
    </xf>
    <xf numFmtId="0" fontId="14" fillId="2" borderId="0" xfId="7" applyFont="1" applyFill="1" applyBorder="1" applyAlignment="1">
      <alignment vertical="center"/>
    </xf>
    <xf numFmtId="0" fontId="12" fillId="2" borderId="0" xfId="7" applyFont="1" applyFill="1" applyBorder="1" applyAlignment="1">
      <alignment horizontal="center" vertical="center"/>
    </xf>
    <xf numFmtId="165" fontId="12" fillId="2" borderId="0" xfId="1" applyFont="1" applyFill="1" applyBorder="1" applyAlignment="1">
      <alignment vertical="center"/>
    </xf>
    <xf numFmtId="49" fontId="18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" vertical="center"/>
    </xf>
    <xf numFmtId="165" fontId="3" fillId="0" borderId="0" xfId="1" applyFont="1" applyAlignment="1">
      <alignment vertical="center"/>
    </xf>
    <xf numFmtId="165" fontId="3" fillId="0" borderId="0" xfId="1" applyFont="1" applyBorder="1" applyAlignment="1">
      <alignment horizontal="right" vertical="center"/>
    </xf>
    <xf numFmtId="0" fontId="3" fillId="2" borderId="0" xfId="0" applyFont="1" applyFill="1" applyAlignment="1">
      <alignment horizontal="center"/>
    </xf>
    <xf numFmtId="4" fontId="3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165" fontId="3" fillId="0" borderId="0" xfId="1" applyFont="1" applyBorder="1" applyAlignment="1">
      <alignment horizontal="right" vertical="center" indent="1"/>
    </xf>
    <xf numFmtId="49" fontId="18" fillId="2" borderId="0" xfId="0" applyNumberFormat="1" applyFont="1" applyFill="1" applyAlignment="1">
      <alignment vertical="center"/>
    </xf>
    <xf numFmtId="49" fontId="18" fillId="2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165" fontId="19" fillId="2" borderId="0" xfId="8" applyFont="1" applyFill="1" applyAlignment="1">
      <alignment horizontal="right" vertical="center"/>
    </xf>
    <xf numFmtId="165" fontId="3" fillId="0" borderId="0" xfId="1" applyFont="1" applyBorder="1" applyAlignment="1" applyProtection="1">
      <alignment horizontal="right" vertical="center"/>
    </xf>
    <xf numFmtId="0" fontId="12" fillId="0" borderId="0" xfId="7" applyFont="1" applyFill="1" applyBorder="1" applyAlignment="1">
      <alignment vertical="center"/>
    </xf>
    <xf numFmtId="4" fontId="12" fillId="2" borderId="0" xfId="7" applyNumberFormat="1" applyFont="1" applyFill="1" applyBorder="1" applyAlignment="1">
      <alignment horizontal="center" vertical="center"/>
    </xf>
    <xf numFmtId="0" fontId="12" fillId="2" borderId="0" xfId="7" applyFont="1" applyFill="1" applyBorder="1" applyAlignment="1">
      <alignment vertical="center"/>
    </xf>
    <xf numFmtId="4" fontId="12" fillId="2" borderId="0" xfId="7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>
      <alignment vertical="center"/>
    </xf>
    <xf numFmtId="0" fontId="8" fillId="2" borderId="0" xfId="0" applyFont="1" applyFill="1" applyBorder="1" applyAlignment="1"/>
    <xf numFmtId="49" fontId="8" fillId="2" borderId="0" xfId="1" applyNumberFormat="1" applyFont="1" applyFill="1" applyBorder="1" applyAlignment="1">
      <alignment horizontal="center"/>
    </xf>
    <xf numFmtId="4" fontId="3" fillId="2" borderId="0" xfId="0" applyNumberFormat="1" applyFont="1" applyFill="1" applyBorder="1" applyAlignment="1" applyProtection="1">
      <alignment horizontal="right" vertical="center"/>
    </xf>
    <xf numFmtId="0" fontId="12" fillId="2" borderId="0" xfId="5" applyFont="1" applyFill="1" applyAlignment="1">
      <alignment horizontal="center" vertical="center"/>
    </xf>
    <xf numFmtId="165" fontId="12" fillId="2" borderId="0" xfId="1" applyFont="1" applyFill="1" applyAlignment="1">
      <alignment horizontal="right" vertical="center"/>
    </xf>
    <xf numFmtId="0" fontId="21" fillId="2" borderId="0" xfId="0" applyFont="1" applyFill="1" applyBorder="1" applyAlignment="1"/>
    <xf numFmtId="49" fontId="21" fillId="2" borderId="0" xfId="9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4" fontId="12" fillId="0" borderId="0" xfId="0" applyNumberFormat="1" applyFont="1" applyFill="1" applyBorder="1" applyAlignment="1">
      <alignment horizontal="right" vertical="center"/>
    </xf>
    <xf numFmtId="165" fontId="12" fillId="0" borderId="0" xfId="5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165" fontId="8" fillId="0" borderId="0" xfId="1" applyFont="1" applyAlignment="1">
      <alignment vertical="center"/>
    </xf>
    <xf numFmtId="4" fontId="22" fillId="4" borderId="21" xfId="2" applyNumberFormat="1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vertical="center"/>
      <protection locked="0"/>
    </xf>
    <xf numFmtId="0" fontId="9" fillId="4" borderId="17" xfId="0" applyFont="1" applyFill="1" applyBorder="1" applyAlignment="1" applyProtection="1">
      <alignment vertical="center" wrapText="1"/>
    </xf>
    <xf numFmtId="10" fontId="3" fillId="2" borderId="0" xfId="3" applyNumberFormat="1" applyFont="1" applyFill="1" applyBorder="1" applyAlignment="1" applyProtection="1">
      <alignment horizontal="center" vertical="center"/>
    </xf>
    <xf numFmtId="4" fontId="3" fillId="2" borderId="0" xfId="3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vertical="center"/>
      <protection locked="0"/>
    </xf>
    <xf numFmtId="4" fontId="9" fillId="4" borderId="21" xfId="2" applyNumberFormat="1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164" fontId="22" fillId="4" borderId="19" xfId="2" applyFont="1" applyFill="1" applyBorder="1" applyAlignment="1" applyProtection="1">
      <alignment horizontal="center" vertical="center" wrapText="1"/>
    </xf>
    <xf numFmtId="164" fontId="22" fillId="4" borderId="20" xfId="2" applyFont="1" applyFill="1" applyBorder="1" applyAlignment="1" applyProtection="1">
      <alignment horizontal="center" vertical="center" wrapText="1"/>
    </xf>
    <xf numFmtId="164" fontId="9" fillId="4" borderId="19" xfId="2" applyFont="1" applyFill="1" applyBorder="1" applyAlignment="1" applyProtection="1">
      <alignment horizontal="center" vertical="center" wrapText="1"/>
    </xf>
    <xf numFmtId="164" fontId="9" fillId="4" borderId="20" xfId="2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/>
    </xf>
    <xf numFmtId="4" fontId="9" fillId="3" borderId="14" xfId="0" applyNumberFormat="1" applyFont="1" applyFill="1" applyBorder="1" applyAlignment="1" applyProtection="1">
      <alignment horizontal="center" vertical="center"/>
    </xf>
  </cellXfs>
  <cellStyles count="10">
    <cellStyle name="Comma" xfId="1" builtinId="3"/>
    <cellStyle name="Currency" xfId="2" builtinId="4"/>
    <cellStyle name="Millares 10 3" xfId="9"/>
    <cellStyle name="Millares 11 2" xfId="8"/>
    <cellStyle name="Normal" xfId="0" builtinId="0"/>
    <cellStyle name="Normal 10" xfId="5"/>
    <cellStyle name="Normal 28" xfId="4"/>
    <cellStyle name="Normal 38" xfId="7"/>
    <cellStyle name="Normal_Escuela Luís Bermúdez (SPM)" xfId="6"/>
    <cellStyle name="Percent" xfId="3" builtin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0</xdr:rowOff>
    </xdr:from>
    <xdr:to>
      <xdr:col>5</xdr:col>
      <xdr:colOff>1095375</xdr:colOff>
      <xdr:row>3</xdr:row>
      <xdr:rowOff>19050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238125"/>
          <a:ext cx="2562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</xdr:col>
      <xdr:colOff>1466850</xdr:colOff>
      <xdr:row>4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5250"/>
          <a:ext cx="140017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4"/>
  <sheetViews>
    <sheetView showGridLines="0" tabSelected="1" view="pageBreakPreview" topLeftCell="A4" zoomScale="85" zoomScaleNormal="100" zoomScaleSheetLayoutView="85" workbookViewId="0">
      <selection activeCell="E14" sqref="E14:F106"/>
    </sheetView>
  </sheetViews>
  <sheetFormatPr defaultColWidth="11.42578125" defaultRowHeight="12.75" x14ac:dyDescent="0.25"/>
  <cols>
    <col min="1" max="1" width="3.85546875" style="103" customWidth="1"/>
    <col min="2" max="2" width="55.140625" style="112" customWidth="1"/>
    <col min="3" max="3" width="6.140625" style="113" customWidth="1"/>
    <col min="4" max="4" width="11.140625" style="114" customWidth="1"/>
    <col min="5" max="5" width="12.85546875" style="115" customWidth="1"/>
    <col min="6" max="6" width="17.140625" style="115" bestFit="1" customWidth="1"/>
    <col min="7" max="7" width="11.42578125" style="1"/>
    <col min="8" max="8" width="49" style="1" customWidth="1"/>
    <col min="9" max="16384" width="11.42578125" style="1"/>
  </cols>
  <sheetData>
    <row r="1" spans="1:12" ht="18.75" x14ac:dyDescent="0.25">
      <c r="A1" s="120"/>
      <c r="B1" s="121"/>
      <c r="C1" s="121"/>
      <c r="D1" s="121"/>
      <c r="E1" s="121"/>
      <c r="F1" s="122"/>
    </row>
    <row r="2" spans="1:12" ht="18.75" x14ac:dyDescent="0.25">
      <c r="A2" s="2"/>
      <c r="B2" s="3"/>
      <c r="C2" s="3"/>
      <c r="D2" s="4"/>
      <c r="E2" s="5"/>
      <c r="F2" s="6"/>
    </row>
    <row r="3" spans="1:12" ht="18.75" x14ac:dyDescent="0.25">
      <c r="A3" s="2"/>
      <c r="B3" s="3"/>
      <c r="C3" s="3"/>
      <c r="D3" s="4"/>
      <c r="E3" s="5"/>
      <c r="F3" s="6"/>
    </row>
    <row r="4" spans="1:12" ht="15" x14ac:dyDescent="0.25">
      <c r="A4" s="123"/>
      <c r="B4" s="124"/>
      <c r="C4" s="124"/>
      <c r="D4" s="124"/>
      <c r="E4" s="124"/>
      <c r="F4" s="125"/>
    </row>
    <row r="5" spans="1:12" ht="19.149999999999999" customHeight="1" x14ac:dyDescent="0.25">
      <c r="A5" s="126" t="s">
        <v>0</v>
      </c>
      <c r="B5" s="127"/>
      <c r="C5" s="127"/>
      <c r="D5" s="127"/>
      <c r="E5" s="127"/>
      <c r="F5" s="128"/>
    </row>
    <row r="6" spans="1:12" x14ac:dyDescent="0.25">
      <c r="A6" s="7"/>
      <c r="B6" s="8" t="s">
        <v>1</v>
      </c>
      <c r="C6" s="129" t="s">
        <v>2</v>
      </c>
      <c r="D6" s="129"/>
      <c r="E6" s="129"/>
      <c r="F6" s="130"/>
    </row>
    <row r="7" spans="1:12" ht="35.1" customHeight="1" x14ac:dyDescent="0.2">
      <c r="A7" s="9"/>
      <c r="B7" s="10" t="s">
        <v>3</v>
      </c>
      <c r="C7" s="131" t="s">
        <v>4</v>
      </c>
      <c r="D7" s="131"/>
      <c r="E7" s="131"/>
      <c r="F7" s="132"/>
    </row>
    <row r="8" spans="1:12" ht="15" customHeight="1" x14ac:dyDescent="0.25">
      <c r="A8" s="9"/>
      <c r="B8" s="11" t="s">
        <v>5</v>
      </c>
      <c r="C8" s="12"/>
      <c r="D8" s="13"/>
      <c r="E8" s="14"/>
      <c r="F8" s="15"/>
    </row>
    <row r="9" spans="1:12" ht="18.75" customHeight="1" thickBot="1" x14ac:dyDescent="0.3">
      <c r="A9" s="16"/>
      <c r="B9" s="17" t="s">
        <v>6</v>
      </c>
      <c r="C9" s="18"/>
      <c r="D9" s="19"/>
      <c r="E9" s="20"/>
      <c r="F9" s="21"/>
    </row>
    <row r="10" spans="1:12" s="24" customFormat="1" x14ac:dyDescent="0.25">
      <c r="A10" s="133" t="s">
        <v>7</v>
      </c>
      <c r="B10" s="135" t="s">
        <v>8</v>
      </c>
      <c r="C10" s="135" t="s">
        <v>9</v>
      </c>
      <c r="D10" s="137" t="s">
        <v>10</v>
      </c>
      <c r="E10" s="22" t="s">
        <v>11</v>
      </c>
      <c r="F10" s="23" t="s">
        <v>12</v>
      </c>
    </row>
    <row r="11" spans="1:12" s="24" customFormat="1" ht="13.5" thickBot="1" x14ac:dyDescent="0.3">
      <c r="A11" s="134"/>
      <c r="B11" s="136"/>
      <c r="C11" s="136"/>
      <c r="D11" s="138"/>
      <c r="E11" s="25" t="s">
        <v>13</v>
      </c>
      <c r="F11" s="26" t="s">
        <v>14</v>
      </c>
    </row>
    <row r="12" spans="1:12" ht="13.5" thickBot="1" x14ac:dyDescent="0.3">
      <c r="A12" s="27"/>
      <c r="B12" s="28"/>
      <c r="C12" s="29"/>
      <c r="D12" s="30"/>
      <c r="E12" s="31"/>
      <c r="F12" s="31"/>
    </row>
    <row r="13" spans="1:12" s="10" customFormat="1" ht="13.5" thickBot="1" x14ac:dyDescent="0.3">
      <c r="A13" s="32"/>
      <c r="B13" s="33" t="s">
        <v>15</v>
      </c>
      <c r="C13" s="34"/>
      <c r="D13" s="35"/>
      <c r="E13" s="36"/>
      <c r="F13" s="36"/>
    </row>
    <row r="14" spans="1:12" s="10" customFormat="1" ht="13.5" thickTop="1" x14ac:dyDescent="0.25">
      <c r="A14" s="32"/>
      <c r="B14" s="37" t="s">
        <v>16</v>
      </c>
      <c r="C14" s="34" t="s">
        <v>17</v>
      </c>
      <c r="D14" s="35">
        <v>1</v>
      </c>
      <c r="E14" s="36"/>
      <c r="F14" s="36"/>
    </row>
    <row r="15" spans="1:12" s="10" customFormat="1" ht="13.5" thickBot="1" x14ac:dyDescent="0.3">
      <c r="A15" s="32"/>
      <c r="B15" s="37"/>
      <c r="C15" s="34"/>
      <c r="D15" s="35"/>
      <c r="E15" s="36"/>
      <c r="F15" s="36"/>
      <c r="H15" s="38"/>
      <c r="I15" s="38"/>
      <c r="J15" s="38"/>
      <c r="K15" s="38"/>
      <c r="L15" s="38"/>
    </row>
    <row r="16" spans="1:12" s="10" customFormat="1" ht="13.5" thickBot="1" x14ac:dyDescent="0.3">
      <c r="A16" s="32"/>
      <c r="B16" s="33" t="s">
        <v>18</v>
      </c>
      <c r="C16" s="34"/>
      <c r="D16" s="35"/>
      <c r="E16" s="36"/>
      <c r="F16" s="36"/>
      <c r="H16" s="38"/>
      <c r="I16" s="38"/>
      <c r="J16" s="38"/>
      <c r="K16" s="38"/>
      <c r="L16" s="38"/>
    </row>
    <row r="17" spans="1:12" s="10" customFormat="1" ht="26.25" thickTop="1" x14ac:dyDescent="0.25">
      <c r="A17" s="32"/>
      <c r="B17" s="37" t="s">
        <v>19</v>
      </c>
      <c r="C17" s="34" t="s">
        <v>17</v>
      </c>
      <c r="D17" s="35">
        <v>1</v>
      </c>
      <c r="E17" s="36"/>
      <c r="F17" s="36"/>
      <c r="H17" s="38"/>
      <c r="I17" s="38"/>
      <c r="J17" s="38"/>
      <c r="K17" s="38"/>
      <c r="L17" s="38"/>
    </row>
    <row r="18" spans="1:12" s="10" customFormat="1" x14ac:dyDescent="0.25">
      <c r="A18" s="32"/>
      <c r="B18" s="37" t="s">
        <v>20</v>
      </c>
      <c r="C18" s="34" t="s">
        <v>21</v>
      </c>
      <c r="D18" s="35">
        <v>28</v>
      </c>
      <c r="E18" s="36"/>
      <c r="F18" s="36"/>
      <c r="H18" s="38"/>
      <c r="I18" s="38"/>
      <c r="J18" s="38"/>
      <c r="K18" s="38"/>
      <c r="L18" s="38"/>
    </row>
    <row r="19" spans="1:12" s="10" customFormat="1" ht="13.5" thickBot="1" x14ac:dyDescent="0.3">
      <c r="A19" s="32"/>
      <c r="E19" s="36"/>
      <c r="H19" s="38"/>
      <c r="I19" s="38"/>
      <c r="J19" s="38"/>
      <c r="K19" s="38"/>
      <c r="L19" s="38"/>
    </row>
    <row r="20" spans="1:12" s="10" customFormat="1" ht="13.5" thickBot="1" x14ac:dyDescent="0.3">
      <c r="A20" s="32"/>
      <c r="B20" s="33" t="s">
        <v>22</v>
      </c>
      <c r="C20" s="39"/>
      <c r="D20" s="40"/>
      <c r="E20" s="36"/>
      <c r="F20" s="40"/>
      <c r="H20" s="38"/>
      <c r="I20" s="38"/>
      <c r="J20" s="38"/>
      <c r="K20" s="38"/>
      <c r="L20" s="38"/>
    </row>
    <row r="21" spans="1:12" s="41" customFormat="1" ht="16.5" thickTop="1" thickBot="1" x14ac:dyDescent="0.3">
      <c r="B21" s="42" t="s">
        <v>23</v>
      </c>
      <c r="C21" s="43"/>
      <c r="D21" s="44"/>
      <c r="E21" s="36"/>
      <c r="F21" s="45"/>
    </row>
    <row r="22" spans="1:12" s="41" customFormat="1" ht="15.75" thickTop="1" x14ac:dyDescent="0.25">
      <c r="B22" s="46" t="s">
        <v>24</v>
      </c>
      <c r="C22" s="43" t="s">
        <v>25</v>
      </c>
      <c r="D22" s="44">
        <v>110.78</v>
      </c>
      <c r="E22" s="36"/>
      <c r="F22" s="45"/>
    </row>
    <row r="23" spans="1:12" s="41" customFormat="1" ht="15.75" thickBot="1" x14ac:dyDescent="0.3">
      <c r="B23" s="46"/>
      <c r="C23" s="43"/>
      <c r="D23" s="44"/>
      <c r="E23" s="36"/>
      <c r="F23" s="45"/>
    </row>
    <row r="24" spans="1:12" s="41" customFormat="1" ht="15.75" thickBot="1" x14ac:dyDescent="0.3">
      <c r="B24" s="42" t="s">
        <v>26</v>
      </c>
      <c r="C24" s="43"/>
      <c r="D24" s="44"/>
      <c r="E24" s="36"/>
      <c r="F24" s="45"/>
    </row>
    <row r="25" spans="1:12" s="41" customFormat="1" ht="15.75" thickTop="1" x14ac:dyDescent="0.25">
      <c r="B25" s="46" t="s">
        <v>27</v>
      </c>
      <c r="C25" s="43" t="s">
        <v>28</v>
      </c>
      <c r="D25" s="47">
        <v>1325.2547</v>
      </c>
      <c r="E25" s="36"/>
      <c r="F25" s="45"/>
    </row>
    <row r="26" spans="1:12" s="41" customFormat="1" ht="15" x14ac:dyDescent="0.25">
      <c r="B26" s="48" t="s">
        <v>29</v>
      </c>
      <c r="C26" s="49" t="s">
        <v>30</v>
      </c>
      <c r="D26" s="47">
        <v>1325.2547</v>
      </c>
      <c r="E26" s="36"/>
      <c r="F26" s="45"/>
    </row>
    <row r="27" spans="1:12" s="41" customFormat="1" ht="15" x14ac:dyDescent="0.25">
      <c r="B27" s="50" t="s">
        <v>31</v>
      </c>
      <c r="C27" s="51" t="s">
        <v>30</v>
      </c>
      <c r="D27" s="47">
        <v>662.62734999999998</v>
      </c>
      <c r="E27" s="36"/>
      <c r="F27" s="45"/>
    </row>
    <row r="28" spans="1:12" s="41" customFormat="1" ht="15.75" thickBot="1" x14ac:dyDescent="0.3">
      <c r="D28" s="53"/>
      <c r="E28" s="36"/>
      <c r="F28" s="53"/>
    </row>
    <row r="29" spans="1:12" s="41" customFormat="1" ht="15.75" thickBot="1" x14ac:dyDescent="0.3">
      <c r="B29" s="42" t="s">
        <v>32</v>
      </c>
      <c r="C29" s="54"/>
      <c r="D29" s="44"/>
      <c r="E29" s="36"/>
      <c r="F29" s="45"/>
    </row>
    <row r="30" spans="1:12" s="41" customFormat="1" ht="15.75" thickTop="1" x14ac:dyDescent="0.25">
      <c r="B30" s="46" t="s">
        <v>33</v>
      </c>
      <c r="C30" s="43" t="s">
        <v>28</v>
      </c>
      <c r="D30" s="44">
        <v>1786</v>
      </c>
      <c r="E30" s="36"/>
      <c r="F30" s="45"/>
    </row>
    <row r="31" spans="1:12" s="41" customFormat="1" ht="15.75" thickBot="1" x14ac:dyDescent="0.3">
      <c r="B31" s="55"/>
      <c r="C31" s="54"/>
      <c r="D31" s="44"/>
      <c r="E31" s="36"/>
      <c r="F31" s="45"/>
    </row>
    <row r="32" spans="1:12" s="41" customFormat="1" ht="15.75" thickBot="1" x14ac:dyDescent="0.3">
      <c r="B32" s="42" t="s">
        <v>34</v>
      </c>
      <c r="C32" s="43"/>
      <c r="D32" s="44"/>
      <c r="E32" s="36"/>
      <c r="F32" s="45"/>
    </row>
    <row r="33" spans="2:6" s="41" customFormat="1" ht="15.75" thickTop="1" x14ac:dyDescent="0.25">
      <c r="B33" s="46" t="s">
        <v>35</v>
      </c>
      <c r="C33" s="43" t="s">
        <v>36</v>
      </c>
      <c r="D33" s="44">
        <v>12</v>
      </c>
      <c r="E33" s="36"/>
      <c r="F33" s="45"/>
    </row>
    <row r="34" spans="2:6" s="41" customFormat="1" ht="15" x14ac:dyDescent="0.25">
      <c r="B34" s="46" t="s">
        <v>37</v>
      </c>
      <c r="C34" s="43" t="s">
        <v>36</v>
      </c>
      <c r="D34" s="44">
        <v>8</v>
      </c>
      <c r="E34" s="36"/>
      <c r="F34" s="45"/>
    </row>
    <row r="35" spans="2:6" s="41" customFormat="1" ht="15" x14ac:dyDescent="0.25">
      <c r="B35" s="46" t="s">
        <v>38</v>
      </c>
      <c r="C35" s="43" t="s">
        <v>36</v>
      </c>
      <c r="D35" s="44">
        <v>4</v>
      </c>
      <c r="E35" s="36"/>
      <c r="F35" s="45"/>
    </row>
    <row r="36" spans="2:6" s="41" customFormat="1" ht="15" x14ac:dyDescent="0.25">
      <c r="B36" s="46" t="s">
        <v>39</v>
      </c>
      <c r="C36" s="43" t="s">
        <v>17</v>
      </c>
      <c r="D36" s="44">
        <v>2</v>
      </c>
      <c r="E36" s="36"/>
      <c r="F36" s="45"/>
    </row>
    <row r="37" spans="2:6" s="41" customFormat="1" ht="15" x14ac:dyDescent="0.25">
      <c r="B37" s="46" t="s">
        <v>40</v>
      </c>
      <c r="C37" s="43" t="s">
        <v>17</v>
      </c>
      <c r="D37" s="44">
        <v>2</v>
      </c>
      <c r="E37" s="36"/>
      <c r="F37" s="45"/>
    </row>
    <row r="38" spans="2:6" s="41" customFormat="1" ht="15" x14ac:dyDescent="0.25">
      <c r="B38" s="50" t="s">
        <v>41</v>
      </c>
      <c r="C38" s="56" t="s">
        <v>17</v>
      </c>
      <c r="D38" s="57">
        <v>4</v>
      </c>
      <c r="E38" s="36"/>
      <c r="F38" s="45"/>
    </row>
    <row r="39" spans="2:6" s="41" customFormat="1" ht="15" x14ac:dyDescent="0.25">
      <c r="B39" s="46" t="s">
        <v>42</v>
      </c>
      <c r="C39" s="43" t="s">
        <v>17</v>
      </c>
      <c r="D39" s="44">
        <v>4</v>
      </c>
      <c r="E39" s="36"/>
      <c r="F39" s="45"/>
    </row>
    <row r="40" spans="2:6" s="41" customFormat="1" ht="15" x14ac:dyDescent="0.25">
      <c r="B40" s="46" t="s">
        <v>43</v>
      </c>
      <c r="C40" s="43" t="s">
        <v>17</v>
      </c>
      <c r="D40" s="44">
        <v>8</v>
      </c>
      <c r="E40" s="36"/>
      <c r="F40" s="45"/>
    </row>
    <row r="41" spans="2:6" s="41" customFormat="1" ht="15" x14ac:dyDescent="0.25">
      <c r="B41" s="46" t="s">
        <v>44</v>
      </c>
      <c r="C41" s="43" t="s">
        <v>17</v>
      </c>
      <c r="D41" s="44">
        <v>8</v>
      </c>
      <c r="E41" s="36"/>
      <c r="F41" s="45"/>
    </row>
    <row r="42" spans="2:6" s="41" customFormat="1" ht="15.75" thickBot="1" x14ac:dyDescent="0.3">
      <c r="D42" s="53"/>
      <c r="E42" s="36"/>
      <c r="F42" s="45"/>
    </row>
    <row r="43" spans="2:6" s="41" customFormat="1" ht="15.75" thickBot="1" x14ac:dyDescent="0.3">
      <c r="B43" s="42" t="s">
        <v>45</v>
      </c>
      <c r="C43" s="43"/>
      <c r="D43" s="44"/>
      <c r="E43" s="36"/>
      <c r="F43" s="45"/>
    </row>
    <row r="44" spans="2:6" s="41" customFormat="1" ht="15.75" thickTop="1" x14ac:dyDescent="0.25">
      <c r="B44" s="58" t="s">
        <v>46</v>
      </c>
      <c r="C44" s="43" t="s">
        <v>28</v>
      </c>
      <c r="D44" s="44">
        <v>588</v>
      </c>
      <c r="E44" s="36"/>
      <c r="F44" s="45"/>
    </row>
    <row r="45" spans="2:6" s="41" customFormat="1" ht="15" x14ac:dyDescent="0.25">
      <c r="B45" s="50" t="s">
        <v>47</v>
      </c>
      <c r="C45" s="56" t="s">
        <v>48</v>
      </c>
      <c r="D45" s="44">
        <v>100</v>
      </c>
      <c r="E45" s="36"/>
      <c r="F45" s="45"/>
    </row>
    <row r="46" spans="2:6" s="41" customFormat="1" ht="15.75" thickBot="1" x14ac:dyDescent="0.3">
      <c r="B46" s="58"/>
      <c r="C46" s="43"/>
      <c r="D46" s="44"/>
      <c r="E46" s="36"/>
      <c r="F46" s="45"/>
    </row>
    <row r="47" spans="2:6" s="41" customFormat="1" ht="15.75" thickBot="1" x14ac:dyDescent="0.3">
      <c r="B47" s="42" t="s">
        <v>49</v>
      </c>
      <c r="C47" s="54"/>
      <c r="D47" s="44"/>
      <c r="E47" s="36"/>
      <c r="F47" s="45"/>
    </row>
    <row r="48" spans="2:6" s="41" customFormat="1" ht="15.75" thickTop="1" x14ac:dyDescent="0.25">
      <c r="B48" s="55" t="s">
        <v>50</v>
      </c>
      <c r="C48" s="43" t="s">
        <v>28</v>
      </c>
      <c r="D48" s="44">
        <v>1385.7285749999999</v>
      </c>
      <c r="E48" s="36"/>
      <c r="F48" s="45"/>
    </row>
    <row r="49" spans="2:6" s="41" customFormat="1" ht="15" x14ac:dyDescent="0.25">
      <c r="B49" s="55" t="s">
        <v>51</v>
      </c>
      <c r="C49" s="54" t="s">
        <v>28</v>
      </c>
      <c r="D49" s="44">
        <v>2563.6456999999996</v>
      </c>
      <c r="E49" s="36"/>
      <c r="F49" s="45"/>
    </row>
    <row r="50" spans="2:6" s="41" customFormat="1" ht="15" x14ac:dyDescent="0.25">
      <c r="B50" s="55" t="s">
        <v>52</v>
      </c>
      <c r="C50" s="54" t="s">
        <v>28</v>
      </c>
      <c r="D50" s="44">
        <v>1391.5174349999998</v>
      </c>
      <c r="E50" s="36"/>
      <c r="F50" s="45"/>
    </row>
    <row r="51" spans="2:6" s="41" customFormat="1" ht="15" x14ac:dyDescent="0.25">
      <c r="B51" s="55" t="s">
        <v>53</v>
      </c>
      <c r="C51" s="43" t="s">
        <v>28</v>
      </c>
      <c r="D51" s="44">
        <v>306.785325</v>
      </c>
      <c r="E51" s="36"/>
      <c r="F51" s="45"/>
    </row>
    <row r="52" spans="2:6" s="41" customFormat="1" ht="15" x14ac:dyDescent="0.25">
      <c r="B52" s="59" t="s">
        <v>54</v>
      </c>
      <c r="C52" s="60" t="s">
        <v>55</v>
      </c>
      <c r="D52" s="61">
        <v>3</v>
      </c>
      <c r="E52" s="36"/>
      <c r="F52" s="62"/>
    </row>
    <row r="53" spans="2:6" s="41" customFormat="1" ht="15.75" thickBot="1" x14ac:dyDescent="0.3">
      <c r="B53" s="55"/>
      <c r="C53" s="43"/>
      <c r="D53" s="44"/>
      <c r="E53" s="36"/>
      <c r="F53" s="45"/>
    </row>
    <row r="54" spans="2:6" s="41" customFormat="1" ht="15.75" thickBot="1" x14ac:dyDescent="0.3">
      <c r="B54" s="42" t="s">
        <v>56</v>
      </c>
      <c r="C54" s="54"/>
      <c r="D54" s="44"/>
      <c r="E54" s="36"/>
      <c r="F54" s="45"/>
    </row>
    <row r="55" spans="2:6" s="41" customFormat="1" ht="15.75" thickTop="1" x14ac:dyDescent="0.25">
      <c r="B55" s="55" t="s">
        <v>57</v>
      </c>
      <c r="C55" s="54" t="s">
        <v>36</v>
      </c>
      <c r="D55" s="44">
        <v>1</v>
      </c>
      <c r="E55" s="36"/>
      <c r="F55" s="45"/>
    </row>
    <row r="56" spans="2:6" s="41" customFormat="1" ht="15" x14ac:dyDescent="0.25">
      <c r="B56" s="55" t="s">
        <v>58</v>
      </c>
      <c r="C56" s="54" t="s">
        <v>36</v>
      </c>
      <c r="D56" s="44">
        <v>1</v>
      </c>
      <c r="E56" s="36"/>
      <c r="F56" s="45"/>
    </row>
    <row r="57" spans="2:6" s="41" customFormat="1" ht="15" x14ac:dyDescent="0.25">
      <c r="B57" s="63" t="s">
        <v>59</v>
      </c>
      <c r="C57" s="54" t="s">
        <v>36</v>
      </c>
      <c r="D57" s="44">
        <v>10</v>
      </c>
      <c r="E57" s="36"/>
      <c r="F57" s="45"/>
    </row>
    <row r="58" spans="2:6" s="41" customFormat="1" ht="15" x14ac:dyDescent="0.25">
      <c r="B58" s="64" t="s">
        <v>60</v>
      </c>
      <c r="C58" s="65" t="s">
        <v>61</v>
      </c>
      <c r="D58" s="66">
        <v>4</v>
      </c>
      <c r="E58" s="36"/>
      <c r="F58" s="66"/>
    </row>
    <row r="59" spans="2:6" s="41" customFormat="1" ht="15" x14ac:dyDescent="0.25">
      <c r="B59" s="67" t="s">
        <v>62</v>
      </c>
      <c r="C59" s="68" t="s">
        <v>63</v>
      </c>
      <c r="D59" s="69">
        <v>3</v>
      </c>
      <c r="E59" s="36"/>
      <c r="F59" s="70"/>
    </row>
    <row r="60" spans="2:6" s="41" customFormat="1" ht="15" x14ac:dyDescent="0.25">
      <c r="B60" s="55" t="s">
        <v>64</v>
      </c>
      <c r="C60" s="54" t="s">
        <v>36</v>
      </c>
      <c r="D60" s="44">
        <v>2</v>
      </c>
      <c r="E60" s="36"/>
      <c r="F60" s="45"/>
    </row>
    <row r="61" spans="2:6" s="41" customFormat="1" ht="15" x14ac:dyDescent="0.25">
      <c r="B61" s="55" t="s">
        <v>65</v>
      </c>
      <c r="C61" s="54" t="s">
        <v>36</v>
      </c>
      <c r="D61" s="44">
        <v>4</v>
      </c>
      <c r="E61" s="36"/>
      <c r="F61" s="45"/>
    </row>
    <row r="62" spans="2:6" s="41" customFormat="1" ht="15" x14ac:dyDescent="0.25">
      <c r="B62" s="55" t="s">
        <v>66</v>
      </c>
      <c r="C62" s="54" t="s">
        <v>36</v>
      </c>
      <c r="D62" s="44">
        <v>2</v>
      </c>
      <c r="E62" s="36"/>
      <c r="F62" s="45"/>
    </row>
    <row r="63" spans="2:6" s="41" customFormat="1" ht="15" x14ac:dyDescent="0.25">
      <c r="B63" s="55" t="s">
        <v>67</v>
      </c>
      <c r="C63" s="54" t="s">
        <v>36</v>
      </c>
      <c r="D63" s="44">
        <v>1</v>
      </c>
      <c r="E63" s="36"/>
      <c r="F63" s="45"/>
    </row>
    <row r="64" spans="2:6" s="41" customFormat="1" ht="15" x14ac:dyDescent="0.25">
      <c r="B64" s="55" t="s">
        <v>68</v>
      </c>
      <c r="C64" s="54" t="s">
        <v>69</v>
      </c>
      <c r="D64" s="44">
        <v>147.69</v>
      </c>
      <c r="E64" s="36"/>
      <c r="F64" s="45"/>
    </row>
    <row r="65" spans="2:6" s="41" customFormat="1" ht="15" x14ac:dyDescent="0.25">
      <c r="B65" s="48" t="s">
        <v>70</v>
      </c>
      <c r="C65" s="71" t="s">
        <v>71</v>
      </c>
      <c r="D65" s="72">
        <v>2</v>
      </c>
      <c r="E65" s="36"/>
      <c r="F65" s="45"/>
    </row>
    <row r="66" spans="2:6" s="41" customFormat="1" ht="15" x14ac:dyDescent="0.25">
      <c r="B66" s="48" t="s">
        <v>72</v>
      </c>
      <c r="C66" s="71" t="s">
        <v>73</v>
      </c>
      <c r="D66" s="72">
        <v>2</v>
      </c>
      <c r="E66" s="36"/>
      <c r="F66" s="45"/>
    </row>
    <row r="67" spans="2:6" s="41" customFormat="1" ht="25.5" x14ac:dyDescent="0.25">
      <c r="B67" s="73" t="s">
        <v>74</v>
      </c>
      <c r="C67" s="74" t="s">
        <v>75</v>
      </c>
      <c r="D67" s="75">
        <v>8</v>
      </c>
      <c r="E67" s="36"/>
      <c r="F67" s="76"/>
    </row>
    <row r="68" spans="2:6" s="41" customFormat="1" ht="15" x14ac:dyDescent="0.25">
      <c r="B68" s="50" t="s">
        <v>76</v>
      </c>
      <c r="C68" s="56" t="s">
        <v>30</v>
      </c>
      <c r="D68" s="57">
        <v>44.1</v>
      </c>
      <c r="E68" s="36"/>
      <c r="F68" s="45"/>
    </row>
    <row r="69" spans="2:6" s="41" customFormat="1" ht="15.75" thickBot="1" x14ac:dyDescent="0.3">
      <c r="B69" s="55"/>
      <c r="C69" s="54"/>
      <c r="D69" s="44"/>
      <c r="E69" s="36"/>
      <c r="F69" s="45"/>
    </row>
    <row r="70" spans="2:6" s="41" customFormat="1" ht="15.75" thickBot="1" x14ac:dyDescent="0.3">
      <c r="B70" s="42" t="s">
        <v>77</v>
      </c>
      <c r="C70" s="54"/>
      <c r="D70" s="44"/>
      <c r="E70" s="36"/>
      <c r="F70" s="45"/>
    </row>
    <row r="71" spans="2:6" s="41" customFormat="1" ht="15.75" thickTop="1" x14ac:dyDescent="0.25">
      <c r="B71" s="55" t="s">
        <v>78</v>
      </c>
      <c r="C71" s="54" t="s">
        <v>25</v>
      </c>
      <c r="D71" s="44">
        <v>200</v>
      </c>
      <c r="E71" s="36"/>
      <c r="F71" s="45"/>
    </row>
    <row r="72" spans="2:6" s="41" customFormat="1" ht="15" x14ac:dyDescent="0.25">
      <c r="B72" s="77" t="s">
        <v>79</v>
      </c>
      <c r="C72" s="78" t="s">
        <v>80</v>
      </c>
      <c r="D72" s="47">
        <v>79.2</v>
      </c>
      <c r="E72" s="36"/>
      <c r="F72" s="45"/>
    </row>
    <row r="73" spans="2:6" s="41" customFormat="1" ht="15" x14ac:dyDescent="0.25">
      <c r="B73" s="77" t="s">
        <v>81</v>
      </c>
      <c r="C73" s="78" t="s">
        <v>82</v>
      </c>
      <c r="D73" s="47">
        <v>200</v>
      </c>
      <c r="E73" s="36"/>
      <c r="F73" s="45"/>
    </row>
    <row r="74" spans="2:6" s="41" customFormat="1" ht="15" x14ac:dyDescent="0.25">
      <c r="B74" s="50" t="s">
        <v>83</v>
      </c>
      <c r="C74" s="51" t="s">
        <v>30</v>
      </c>
      <c r="D74" s="52">
        <v>274</v>
      </c>
      <c r="E74" s="36"/>
      <c r="F74" s="45"/>
    </row>
    <row r="75" spans="2:6" s="41" customFormat="1" ht="15" x14ac:dyDescent="0.25">
      <c r="B75" s="79" t="s">
        <v>84</v>
      </c>
      <c r="C75" s="80" t="s">
        <v>30</v>
      </c>
      <c r="D75" s="81">
        <v>49.6</v>
      </c>
      <c r="E75" s="36"/>
      <c r="F75" s="45"/>
    </row>
    <row r="76" spans="2:6" s="41" customFormat="1" ht="15" x14ac:dyDescent="0.25">
      <c r="B76" s="59" t="s">
        <v>54</v>
      </c>
      <c r="C76" s="60" t="s">
        <v>55</v>
      </c>
      <c r="D76" s="61">
        <v>5</v>
      </c>
      <c r="E76" s="36"/>
      <c r="F76" s="62"/>
    </row>
    <row r="77" spans="2:6" s="41" customFormat="1" ht="15.75" thickBot="1" x14ac:dyDescent="0.3">
      <c r="B77" s="59"/>
      <c r="C77" s="60"/>
      <c r="D77" s="61"/>
      <c r="E77" s="36"/>
      <c r="F77" s="62"/>
    </row>
    <row r="78" spans="2:6" s="41" customFormat="1" ht="15.75" thickBot="1" x14ac:dyDescent="0.3">
      <c r="B78" s="42" t="s">
        <v>85</v>
      </c>
      <c r="C78" s="54"/>
      <c r="D78" s="82"/>
      <c r="E78" s="36"/>
      <c r="F78" s="82"/>
    </row>
    <row r="79" spans="2:6" s="41" customFormat="1" ht="15.75" thickTop="1" x14ac:dyDescent="0.25">
      <c r="B79" s="55" t="s">
        <v>86</v>
      </c>
      <c r="C79" s="54" t="s">
        <v>28</v>
      </c>
      <c r="D79" s="82">
        <v>608</v>
      </c>
      <c r="E79" s="36"/>
      <c r="F79" s="82"/>
    </row>
    <row r="80" spans="2:6" s="41" customFormat="1" ht="15" x14ac:dyDescent="0.25">
      <c r="B80" s="83" t="s">
        <v>87</v>
      </c>
      <c r="C80" s="84" t="s">
        <v>25</v>
      </c>
      <c r="D80" s="82">
        <v>15</v>
      </c>
      <c r="E80" s="36"/>
      <c r="F80" s="82"/>
    </row>
    <row r="81" spans="1:12" s="41" customFormat="1" ht="15" x14ac:dyDescent="0.25">
      <c r="B81" s="55" t="s">
        <v>88</v>
      </c>
      <c r="C81" s="54" t="s">
        <v>28</v>
      </c>
      <c r="D81" s="82">
        <v>608</v>
      </c>
      <c r="E81" s="36"/>
      <c r="F81" s="82"/>
    </row>
    <row r="82" spans="1:12" s="41" customFormat="1" ht="15" x14ac:dyDescent="0.25">
      <c r="B82" s="85" t="s">
        <v>89</v>
      </c>
      <c r="C82" s="86" t="s">
        <v>36</v>
      </c>
      <c r="D82" s="82">
        <v>2</v>
      </c>
      <c r="E82" s="36"/>
      <c r="F82" s="82"/>
    </row>
    <row r="83" spans="1:12" s="41" customFormat="1" ht="15" x14ac:dyDescent="0.25">
      <c r="B83" s="85" t="s">
        <v>90</v>
      </c>
      <c r="C83" s="86" t="s">
        <v>30</v>
      </c>
      <c r="D83" s="82">
        <v>291.2</v>
      </c>
      <c r="E83" s="36"/>
      <c r="F83" s="82"/>
    </row>
    <row r="84" spans="1:12" s="41" customFormat="1" ht="15.75" thickBot="1" x14ac:dyDescent="0.3">
      <c r="B84" s="55"/>
      <c r="C84" s="54"/>
      <c r="D84" s="44"/>
      <c r="E84" s="36"/>
      <c r="F84" s="45"/>
    </row>
    <row r="85" spans="1:12" s="41" customFormat="1" ht="15.75" thickBot="1" x14ac:dyDescent="0.3">
      <c r="B85" s="42" t="s">
        <v>91</v>
      </c>
      <c r="C85" s="54"/>
      <c r="D85" s="44"/>
      <c r="E85" s="36"/>
      <c r="F85" s="45"/>
    </row>
    <row r="86" spans="1:12" s="41" customFormat="1" ht="15.75" thickTop="1" x14ac:dyDescent="0.25">
      <c r="B86" s="55" t="s">
        <v>92</v>
      </c>
      <c r="C86" s="54" t="s">
        <v>36</v>
      </c>
      <c r="D86" s="44">
        <v>16</v>
      </c>
      <c r="E86" s="36"/>
      <c r="F86" s="45"/>
    </row>
    <row r="87" spans="1:12" s="41" customFormat="1" ht="15" x14ac:dyDescent="0.25">
      <c r="B87" s="55" t="s">
        <v>93</v>
      </c>
      <c r="C87" s="54" t="s">
        <v>36</v>
      </c>
      <c r="D87" s="44">
        <v>16</v>
      </c>
      <c r="E87" s="36"/>
      <c r="F87" s="45"/>
    </row>
    <row r="88" spans="1:12" s="41" customFormat="1" ht="15" x14ac:dyDescent="0.25">
      <c r="B88" s="55" t="s">
        <v>94</v>
      </c>
      <c r="C88" s="54" t="s">
        <v>36</v>
      </c>
      <c r="D88" s="44">
        <v>10</v>
      </c>
      <c r="E88" s="36"/>
      <c r="F88" s="45"/>
    </row>
    <row r="89" spans="1:12" s="41" customFormat="1" ht="15" x14ac:dyDescent="0.25">
      <c r="B89" s="55" t="s">
        <v>95</v>
      </c>
      <c r="C89" s="54" t="s">
        <v>36</v>
      </c>
      <c r="D89" s="44">
        <v>12</v>
      </c>
      <c r="E89" s="36"/>
      <c r="F89" s="45"/>
    </row>
    <row r="90" spans="1:12" s="41" customFormat="1" ht="15" x14ac:dyDescent="0.25">
      <c r="B90" s="55" t="s">
        <v>96</v>
      </c>
      <c r="C90" s="54" t="s">
        <v>36</v>
      </c>
      <c r="D90" s="44">
        <v>16</v>
      </c>
      <c r="E90" s="36"/>
      <c r="F90" s="45"/>
    </row>
    <row r="91" spans="1:12" s="41" customFormat="1" ht="15" x14ac:dyDescent="0.25">
      <c r="B91" s="55" t="s">
        <v>97</v>
      </c>
      <c r="C91" s="54" t="s">
        <v>36</v>
      </c>
      <c r="D91" s="44">
        <v>12</v>
      </c>
      <c r="E91" s="36"/>
      <c r="F91" s="45"/>
    </row>
    <row r="92" spans="1:12" s="41" customFormat="1" ht="15" x14ac:dyDescent="0.25">
      <c r="B92" s="55" t="s">
        <v>98</v>
      </c>
      <c r="C92" s="54" t="s">
        <v>36</v>
      </c>
      <c r="D92" s="44">
        <v>16</v>
      </c>
      <c r="E92" s="36"/>
      <c r="F92" s="45"/>
    </row>
    <row r="93" spans="1:12" s="41" customFormat="1" ht="15" x14ac:dyDescent="0.25">
      <c r="B93" s="55" t="s">
        <v>99</v>
      </c>
      <c r="C93" s="54" t="s">
        <v>100</v>
      </c>
      <c r="D93" s="44">
        <v>1</v>
      </c>
      <c r="E93" s="36"/>
      <c r="F93" s="45"/>
    </row>
    <row r="94" spans="1:12" s="41" customFormat="1" ht="15" x14ac:dyDescent="0.25">
      <c r="B94" s="55" t="s">
        <v>101</v>
      </c>
      <c r="C94" s="54" t="s">
        <v>100</v>
      </c>
      <c r="D94" s="44">
        <v>1</v>
      </c>
      <c r="E94" s="36"/>
      <c r="F94" s="45"/>
    </row>
    <row r="95" spans="1:12" s="87" customFormat="1" ht="13.5" thickBot="1" x14ac:dyDescent="0.3">
      <c r="A95" s="32"/>
      <c r="B95" s="55"/>
      <c r="C95" s="54"/>
      <c r="D95" s="44"/>
      <c r="E95" s="36"/>
      <c r="F95" s="45"/>
      <c r="H95" s="88"/>
      <c r="I95" s="88"/>
      <c r="J95" s="88"/>
      <c r="K95" s="88"/>
      <c r="L95" s="88"/>
    </row>
    <row r="96" spans="1:12" s="10" customFormat="1" ht="13.5" thickBot="1" x14ac:dyDescent="0.3">
      <c r="A96" s="32"/>
      <c r="B96" s="42" t="s">
        <v>102</v>
      </c>
      <c r="C96" s="54"/>
      <c r="D96" s="44"/>
      <c r="E96" s="36"/>
      <c r="F96" s="45"/>
      <c r="H96" s="38"/>
      <c r="I96" s="38"/>
      <c r="J96" s="38"/>
      <c r="K96" s="38"/>
      <c r="L96" s="38"/>
    </row>
    <row r="97" spans="1:6" s="10" customFormat="1" ht="13.5" thickTop="1" x14ac:dyDescent="0.2">
      <c r="A97" s="32"/>
      <c r="B97" s="89" t="s">
        <v>103</v>
      </c>
      <c r="C97" s="90" t="s">
        <v>69</v>
      </c>
      <c r="D97" s="91">
        <v>160</v>
      </c>
      <c r="E97" s="36"/>
      <c r="F97" s="45"/>
    </row>
    <row r="98" spans="1:6" s="10" customFormat="1" x14ac:dyDescent="0.2">
      <c r="A98" s="32"/>
      <c r="B98" s="89" t="s">
        <v>104</v>
      </c>
      <c r="C98" s="90" t="s">
        <v>105</v>
      </c>
      <c r="D98" s="91">
        <v>160</v>
      </c>
      <c r="E98" s="36"/>
      <c r="F98" s="45"/>
    </row>
    <row r="99" spans="1:6" s="10" customFormat="1" x14ac:dyDescent="0.2">
      <c r="A99" s="32"/>
      <c r="B99" s="89" t="s">
        <v>106</v>
      </c>
      <c r="C99" s="90" t="s">
        <v>73</v>
      </c>
      <c r="D99" s="91">
        <v>110</v>
      </c>
      <c r="E99" s="36"/>
      <c r="F99" s="45"/>
    </row>
    <row r="100" spans="1:6" ht="15.75" customHeight="1" thickBot="1" x14ac:dyDescent="0.3">
      <c r="A100" s="27"/>
      <c r="B100" s="55"/>
      <c r="C100" s="54"/>
      <c r="D100" s="44"/>
      <c r="E100" s="36"/>
      <c r="F100" s="45"/>
    </row>
    <row r="101" spans="1:6" ht="13.5" thickBot="1" x14ac:dyDescent="0.3">
      <c r="A101" s="27"/>
      <c r="B101" s="42" t="s">
        <v>107</v>
      </c>
      <c r="C101" s="92"/>
      <c r="D101" s="93"/>
      <c r="E101" s="36"/>
      <c r="F101" s="45"/>
    </row>
    <row r="102" spans="1:6" ht="13.5" thickTop="1" x14ac:dyDescent="0.25">
      <c r="A102" s="27"/>
      <c r="B102" s="55" t="s">
        <v>108</v>
      </c>
      <c r="C102" s="92" t="s">
        <v>36</v>
      </c>
      <c r="D102" s="93">
        <v>1</v>
      </c>
      <c r="E102" s="36"/>
      <c r="F102" s="45"/>
    </row>
    <row r="103" spans="1:6" x14ac:dyDescent="0.25">
      <c r="A103" s="27"/>
      <c r="B103" s="55" t="s">
        <v>109</v>
      </c>
      <c r="C103" s="54" t="s">
        <v>36</v>
      </c>
      <c r="D103" s="44">
        <v>1</v>
      </c>
      <c r="E103" s="36"/>
      <c r="F103" s="45"/>
    </row>
    <row r="104" spans="1:6" x14ac:dyDescent="0.2">
      <c r="A104" s="27"/>
      <c r="B104" s="94" t="s">
        <v>110</v>
      </c>
      <c r="C104" s="95" t="s">
        <v>111</v>
      </c>
      <c r="D104" s="44">
        <v>1</v>
      </c>
      <c r="E104" s="36"/>
      <c r="F104" s="45"/>
    </row>
    <row r="105" spans="1:6" x14ac:dyDescent="0.25">
      <c r="A105" s="27"/>
      <c r="B105" s="50" t="s">
        <v>112</v>
      </c>
      <c r="C105" s="51" t="s">
        <v>73</v>
      </c>
      <c r="D105" s="52">
        <v>2</v>
      </c>
      <c r="E105" s="36"/>
      <c r="F105" s="52"/>
    </row>
    <row r="106" spans="1:6" x14ac:dyDescent="0.25">
      <c r="A106" s="27"/>
      <c r="B106" s="96" t="s">
        <v>113</v>
      </c>
      <c r="C106" s="97" t="s">
        <v>61</v>
      </c>
      <c r="D106" s="98">
        <v>8</v>
      </c>
      <c r="E106" s="36"/>
      <c r="F106" s="99"/>
    </row>
    <row r="107" spans="1:6" x14ac:dyDescent="0.25">
      <c r="A107" s="27"/>
      <c r="B107" s="100"/>
      <c r="C107" s="39"/>
      <c r="D107" s="40"/>
      <c r="E107" s="40"/>
      <c r="F107" s="101"/>
    </row>
    <row r="108" spans="1:6" x14ac:dyDescent="0.25">
      <c r="A108" s="27"/>
      <c r="B108" s="100"/>
      <c r="C108" s="39"/>
      <c r="D108" s="40"/>
      <c r="E108" s="40"/>
      <c r="F108" s="101"/>
    </row>
    <row r="109" spans="1:6" x14ac:dyDescent="0.25">
      <c r="A109" s="27"/>
      <c r="B109" s="100"/>
      <c r="C109" s="39"/>
      <c r="D109" s="40"/>
      <c r="E109" s="40"/>
      <c r="F109" s="101"/>
    </row>
    <row r="110" spans="1:6" x14ac:dyDescent="0.25">
      <c r="A110" s="27"/>
      <c r="B110" s="100"/>
      <c r="C110" s="39"/>
      <c r="D110" s="40"/>
      <c r="E110" s="40"/>
      <c r="F110" s="101"/>
    </row>
    <row r="111" spans="1:6" ht="13.5" thickBot="1" x14ac:dyDescent="0.3">
      <c r="A111" s="27"/>
      <c r="B111" s="100"/>
      <c r="C111" s="39"/>
      <c r="D111" s="40"/>
      <c r="E111" s="40"/>
      <c r="F111" s="101"/>
    </row>
    <row r="112" spans="1:6" ht="13.5" thickBot="1" x14ac:dyDescent="0.3">
      <c r="A112" s="27"/>
      <c r="B112" s="37"/>
      <c r="C112" s="116" t="s">
        <v>114</v>
      </c>
      <c r="D112" s="117"/>
      <c r="E112" s="117"/>
      <c r="F112" s="102">
        <f>SUM(F13:F111)</f>
        <v>0</v>
      </c>
    </row>
    <row r="113" spans="1:6" x14ac:dyDescent="0.25">
      <c r="A113" s="27"/>
      <c r="B113" s="37"/>
      <c r="C113" s="34"/>
      <c r="D113" s="35"/>
      <c r="E113" s="36"/>
      <c r="F113" s="36"/>
    </row>
    <row r="114" spans="1:6" ht="15.75" customHeight="1" thickBot="1" x14ac:dyDescent="0.3">
      <c r="A114" s="27"/>
      <c r="B114" s="37"/>
      <c r="C114" s="34"/>
      <c r="D114" s="35"/>
      <c r="E114" s="36"/>
      <c r="F114" s="36"/>
    </row>
    <row r="115" spans="1:6" ht="13.5" thickBot="1" x14ac:dyDescent="0.3">
      <c r="B115" s="104" t="s">
        <v>115</v>
      </c>
      <c r="C115" s="34"/>
      <c r="D115" s="35"/>
      <c r="E115" s="36"/>
      <c r="F115" s="36"/>
    </row>
    <row r="116" spans="1:6" ht="13.5" thickTop="1" x14ac:dyDescent="0.25">
      <c r="B116" s="37" t="s">
        <v>116</v>
      </c>
      <c r="C116" s="34"/>
      <c r="D116" s="105">
        <v>0.1</v>
      </c>
      <c r="E116" s="36"/>
      <c r="F116" s="36">
        <f>ROUND(F112*D116,2)</f>
        <v>0</v>
      </c>
    </row>
    <row r="117" spans="1:6" ht="15.75" customHeight="1" x14ac:dyDescent="0.25">
      <c r="A117" s="27"/>
      <c r="B117" s="37" t="s">
        <v>117</v>
      </c>
      <c r="C117" s="34"/>
      <c r="D117" s="105">
        <v>0.04</v>
      </c>
      <c r="E117" s="36"/>
      <c r="F117" s="36">
        <f>ROUND(F112*D117,2)</f>
        <v>0</v>
      </c>
    </row>
    <row r="118" spans="1:6" x14ac:dyDescent="0.25">
      <c r="B118" s="37" t="s">
        <v>118</v>
      </c>
      <c r="C118" s="34"/>
      <c r="D118" s="105">
        <v>0.04</v>
      </c>
      <c r="E118" s="36"/>
      <c r="F118" s="36">
        <f>ROUND(D118*F112,2)</f>
        <v>0</v>
      </c>
    </row>
    <row r="119" spans="1:6" x14ac:dyDescent="0.25">
      <c r="B119" s="37" t="s">
        <v>119</v>
      </c>
      <c r="C119" s="34"/>
      <c r="D119" s="105">
        <v>0.01</v>
      </c>
      <c r="E119" s="36"/>
      <c r="F119" s="36">
        <f>ROUND(F112*D119,2)</f>
        <v>0</v>
      </c>
    </row>
    <row r="120" spans="1:6" x14ac:dyDescent="0.25">
      <c r="B120" s="37" t="s">
        <v>120</v>
      </c>
      <c r="C120" s="34"/>
      <c r="D120" s="105">
        <v>4.4999999999999998E-2</v>
      </c>
      <c r="E120" s="106"/>
      <c r="F120" s="36">
        <f>ROUND(F112*D120,2)</f>
        <v>0</v>
      </c>
    </row>
    <row r="121" spans="1:6" x14ac:dyDescent="0.25">
      <c r="B121" s="37" t="s">
        <v>121</v>
      </c>
      <c r="C121" s="34"/>
      <c r="D121" s="105">
        <v>0.05</v>
      </c>
      <c r="E121" s="106"/>
      <c r="F121" s="36">
        <f>ROUND(F112*D121,2)</f>
        <v>0</v>
      </c>
    </row>
    <row r="122" spans="1:6" x14ac:dyDescent="0.25">
      <c r="B122" s="37" t="s">
        <v>122</v>
      </c>
      <c r="C122" s="34"/>
      <c r="D122" s="105">
        <v>1E-3</v>
      </c>
      <c r="E122" s="36"/>
      <c r="F122" s="36">
        <f>ROUND(F112*D122,2)</f>
        <v>0</v>
      </c>
    </row>
    <row r="123" spans="1:6" x14ac:dyDescent="0.25">
      <c r="B123" s="37"/>
      <c r="C123" s="34"/>
      <c r="D123" s="105"/>
      <c r="E123" s="36"/>
      <c r="F123" s="36"/>
    </row>
    <row r="124" spans="1:6" x14ac:dyDescent="0.25">
      <c r="B124" s="37" t="s">
        <v>123</v>
      </c>
      <c r="C124" s="34"/>
      <c r="D124" s="105">
        <v>0.18</v>
      </c>
      <c r="E124" s="36"/>
      <c r="F124" s="36">
        <f>ROUND(F116*D124,2)</f>
        <v>0</v>
      </c>
    </row>
    <row r="125" spans="1:6" ht="13.5" thickBot="1" x14ac:dyDescent="0.3">
      <c r="B125" s="37"/>
      <c r="C125" s="34"/>
      <c r="D125" s="35"/>
      <c r="E125" s="36"/>
      <c r="F125" s="36"/>
    </row>
    <row r="126" spans="1:6" ht="13.5" thickBot="1" x14ac:dyDescent="0.3">
      <c r="B126" s="37"/>
      <c r="C126" s="116" t="s">
        <v>124</v>
      </c>
      <c r="D126" s="117"/>
      <c r="E126" s="117"/>
      <c r="F126" s="102">
        <f>SUM(F116:F125)</f>
        <v>0</v>
      </c>
    </row>
    <row r="127" spans="1:6" x14ac:dyDescent="0.25">
      <c r="B127" s="107"/>
      <c r="C127" s="108"/>
      <c r="D127" s="109"/>
      <c r="E127" s="110"/>
      <c r="F127" s="110"/>
    </row>
    <row r="128" spans="1:6" ht="13.5" thickBot="1" x14ac:dyDescent="0.3">
      <c r="B128" s="107"/>
      <c r="C128" s="108"/>
      <c r="D128" s="109"/>
      <c r="E128" s="110"/>
      <c r="F128" s="110"/>
    </row>
    <row r="129" spans="2:6" ht="13.5" thickBot="1" x14ac:dyDescent="0.3">
      <c r="B129" s="37"/>
      <c r="C129" s="118" t="s">
        <v>125</v>
      </c>
      <c r="D129" s="119"/>
      <c r="E129" s="119"/>
      <c r="F129" s="111">
        <f>+F112+F126</f>
        <v>0</v>
      </c>
    </row>
    <row r="130" spans="2:6" x14ac:dyDescent="0.25">
      <c r="B130" s="107"/>
      <c r="C130" s="108"/>
      <c r="D130" s="109"/>
      <c r="E130" s="110"/>
      <c r="F130" s="110"/>
    </row>
    <row r="131" spans="2:6" x14ac:dyDescent="0.25">
      <c r="B131" s="107"/>
      <c r="C131" s="108"/>
      <c r="D131" s="109"/>
      <c r="E131" s="110"/>
      <c r="F131" s="110"/>
    </row>
    <row r="132" spans="2:6" x14ac:dyDescent="0.25">
      <c r="B132" s="107"/>
      <c r="C132" s="108"/>
      <c r="D132" s="109"/>
      <c r="E132" s="110"/>
      <c r="F132" s="110"/>
    </row>
    <row r="133" spans="2:6" x14ac:dyDescent="0.25">
      <c r="B133" s="107"/>
      <c r="C133" s="108"/>
      <c r="D133" s="109"/>
      <c r="E133" s="110"/>
      <c r="F133" s="110"/>
    </row>
    <row r="134" spans="2:6" x14ac:dyDescent="0.25">
      <c r="B134" s="107"/>
      <c r="C134" s="108"/>
      <c r="D134" s="109"/>
      <c r="E134" s="110"/>
      <c r="F134" s="110"/>
    </row>
  </sheetData>
  <sheetProtection selectLockedCells="1"/>
  <mergeCells count="12">
    <mergeCell ref="C112:E112"/>
    <mergeCell ref="C126:E126"/>
    <mergeCell ref="C129:E129"/>
    <mergeCell ref="A1:F1"/>
    <mergeCell ref="A4:F4"/>
    <mergeCell ref="A5:F5"/>
    <mergeCell ref="C6:F6"/>
    <mergeCell ref="C7:F7"/>
    <mergeCell ref="A10:A11"/>
    <mergeCell ref="B10:B11"/>
    <mergeCell ref="C10:C11"/>
    <mergeCell ref="D10:D11"/>
  </mergeCells>
  <conditionalFormatting sqref="C106:D106">
    <cfRule type="cellIs" dxfId="2" priority="5" stopIfTrue="1" operator="equal">
      <formula>0</formula>
    </cfRule>
  </conditionalFormatting>
  <conditionalFormatting sqref="C82">
    <cfRule type="cellIs" dxfId="1" priority="3" stopIfTrue="1" operator="equal">
      <formula>0</formula>
    </cfRule>
  </conditionalFormatting>
  <conditionalFormatting sqref="C83">
    <cfRule type="cellIs" dxfId="0" priority="2" stopIfTrue="1" operator="equal">
      <formula>0</formula>
    </cfRule>
  </conditionalFormatting>
  <printOptions horizontalCentered="1"/>
  <pageMargins left="0.11811023622047245" right="0.11811023622047245" top="0.15748031496062992" bottom="0.59055118110236227" header="0.31496062992125984" footer="0.31496062992125984"/>
  <pageSetup scale="94" orientation="portrait" r:id="rId1"/>
  <headerFooter>
    <oddFooter>&amp;L&amp;8&amp;F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32. ATABEIRA FE Y ALEGRIA</vt:lpstr>
      <vt:lpstr>'32. ATABEIRA FE Y ALEGRIA'!Print_Area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Gregorio Valdez</cp:lastModifiedBy>
  <dcterms:created xsi:type="dcterms:W3CDTF">2019-04-05T13:31:30Z</dcterms:created>
  <dcterms:modified xsi:type="dcterms:W3CDTF">2019-06-21T14:52:19Z</dcterms:modified>
</cp:coreProperties>
</file>