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8 (Juan Ant. García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38" i="1"/>
  <c r="F131" i="1" l="1"/>
  <c r="F134" i="1" s="1"/>
  <c r="F136" i="1" l="1"/>
  <c r="F135" i="1"/>
  <c r="F133" i="1"/>
  <c r="F137" i="1"/>
  <c r="F138" i="1"/>
  <c r="F132" i="1"/>
  <c r="F140" i="1" s="1"/>
  <c r="F142" i="1" l="1"/>
  <c r="F145" i="1" s="1"/>
</calcChain>
</file>

<file path=xl/sharedStrings.xml><?xml version="1.0" encoding="utf-8"?>
<sst xmlns="http://schemas.openxmlformats.org/spreadsheetml/2006/main" count="187" uniqueCount="133">
  <si>
    <t xml:space="preserve">PRESUPUESTO </t>
  </si>
  <si>
    <t xml:space="preserve">CENTRO EDUCATIVO </t>
  </si>
  <si>
    <t>DESCRIPCION DEL PROYECTO</t>
  </si>
  <si>
    <t>JUAN ANTONIO GARCIA - LOS INDIOS</t>
  </si>
  <si>
    <t xml:space="preserve">Ampliación de Cocina-Comedor, Reparación de 4 Aulas, Acondicionamiento Exterior General y Miscelaneos </t>
  </si>
  <si>
    <t xml:space="preserve">Ubicación: </t>
  </si>
  <si>
    <t xml:space="preserve">PARTIDO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</si>
  <si>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</si>
  <si>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</si>
  <si>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</si>
  <si>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</si>
  <si>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</si>
  <si>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</si>
  <si>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</si>
  <si>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</si>
  <si>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</si>
  <si>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</si>
  <si>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</si>
  <si>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</si>
  <si>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</si>
  <si>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</si>
  <si>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</si>
  <si>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</si>
  <si>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</si>
  <si>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AMPLIACION DE COMEDOR EXISTENTE</t>
  </si>
  <si>
    <t xml:space="preserve">Terminación de Pisos </t>
  </si>
  <si>
    <t xml:space="preserve">Brillado y cristalizado de pisos </t>
  </si>
  <si>
    <t>mt²</t>
  </si>
  <si>
    <t xml:space="preserve">Puertas y Ventanas </t>
  </si>
  <si>
    <t xml:space="preserve">Puertas en Zinc Alum (2.10 x 0.90) </t>
  </si>
  <si>
    <t xml:space="preserve">Tiradores para puertas (tipo llana) remachado </t>
  </si>
  <si>
    <t>Brazo hidraulico</t>
  </si>
  <si>
    <t xml:space="preserve">Barra antipánico en puertas </t>
  </si>
  <si>
    <t xml:space="preserve">Miscelaneos </t>
  </si>
  <si>
    <t xml:space="preserve">Rampas para Minusválido (incluye Señalización)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</si>
  <si>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</si>
  <si>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</si>
  <si>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</si>
  <si>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</si>
  <si>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</si>
  <si>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</si>
  <si>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</si>
  <si>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p.a</t>
  </si>
  <si>
    <t>PA</t>
  </si>
  <si>
    <t xml:space="preserve">Reparaciones Menores en Aulas </t>
  </si>
  <si>
    <t xml:space="preserve">Pintura acrílica en muros  </t>
  </si>
  <si>
    <t>Pintura satinada en muros hasta 1.50 mt SNP</t>
  </si>
  <si>
    <t xml:space="preserve">Pintura de aluminio en techos (2 manos) Administración </t>
  </si>
  <si>
    <t xml:space="preserve">Pintura de mantenimiento en protectores </t>
  </si>
  <si>
    <t>Area Administrativa</t>
  </si>
  <si>
    <t xml:space="preserve">Fino en techo plano </t>
  </si>
  <si>
    <t>Impermeab. en lona asfáltica de 3mm (granular)</t>
  </si>
  <si>
    <t>&gt;&gt; Verja Perimetral   &lt;&lt;</t>
  </si>
  <si>
    <t xml:space="preserve">ACONDICIONAMIENTO VERJA EN MALLA CICLONICA </t>
  </si>
  <si>
    <t>Reparación malla ciclónica; pintura de aluminio, atesar, pintura en bordillos</t>
  </si>
  <si>
    <t>ml</t>
  </si>
  <si>
    <t xml:space="preserve">Alambre trinchera incluye; palometas metálicas en barras de ½", alambre galvanizado tipo trinchera, alambre de amarre No.14 y mano de obra </t>
  </si>
  <si>
    <t>&gt;&gt; Miscelaneos &lt;&lt;</t>
  </si>
  <si>
    <t>MISCELANEOS</t>
  </si>
  <si>
    <t>Unds</t>
  </si>
  <si>
    <t xml:space="preserve">Limpieza en Letras </t>
  </si>
  <si>
    <t>Pintura y acondiconamiento base bandera</t>
  </si>
  <si>
    <t xml:space="preserve">Letreros de identificación (vinil) </t>
  </si>
  <si>
    <t>Limpieza final</t>
  </si>
  <si>
    <t xml:space="preserve">Limpieza de sépticos </t>
  </si>
  <si>
    <t>und</t>
  </si>
  <si>
    <t xml:space="preserve">Limpieza de cisterna </t>
  </si>
  <si>
    <t>Instalacion de tinacos reciclados, inc. Tuberias y piezas especiales</t>
  </si>
  <si>
    <t>ud</t>
  </si>
  <si>
    <t xml:space="preserve">Limpieza registros </t>
  </si>
  <si>
    <t>und.</t>
  </si>
  <si>
    <t xml:space="preserve">Limpieza con máquina hidrolavadora de 2500psi piso cancha </t>
  </si>
  <si>
    <t>CONSTRUCCIÓN DE BAÑO R1</t>
  </si>
  <si>
    <t xml:space="preserve">TERMINACIONES </t>
  </si>
  <si>
    <t>Fino en losa de techo plano</t>
  </si>
  <si>
    <t>m2</t>
  </si>
  <si>
    <t xml:space="preserve">Lona asfáltica de 4mm, granular, color verde </t>
  </si>
  <si>
    <t xml:space="preserve">TERMINACION DE PISOS </t>
  </si>
  <si>
    <t xml:space="preserve">PINTURAS </t>
  </si>
  <si>
    <t>Preparación de superficie: limpieza de impurezas, masillado en grietas, piedra, otros</t>
  </si>
  <si>
    <t xml:space="preserve">Suministro y mano de obra  imprimador L-706 (popular)  o similar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</si>
  <si>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</si>
  <si>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</si>
  <si>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</si>
  <si>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 xml:space="preserve">Preparación de superficie: limpieza de impurezas, masillado </t>
  </si>
  <si>
    <t xml:space="preserve">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</si>
  <si>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</si>
  <si>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</si>
  <si>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</si>
  <si>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</si>
  <si>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</si>
  <si>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</si>
  <si>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</si>
  <si>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</si>
  <si>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</si>
  <si>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</si>
  <si>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</si>
  <si>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</si>
  <si>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REPARACION CANCHA MIXTA </t>
  </si>
  <si>
    <t xml:space="preserve">Pintura en cancha: Tennis Court en zona de juego y de Tránsito blanca en lineas de demarcación </t>
  </si>
  <si>
    <t xml:space="preserve">Desmonte tableros </t>
  </si>
  <si>
    <t>unds</t>
  </si>
  <si>
    <t xml:space="preserve">Suministro y Colocación de Tablero fiber-glass (incluye aros con resortes y malla) </t>
  </si>
  <si>
    <t>Reparación de tableros</t>
  </si>
  <si>
    <t>Resane de piso de la cancha</t>
  </si>
  <si>
    <t>%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</si>
  <si>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</si>
  <si>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</si>
  <si>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</si>
  <si>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</si>
  <si>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</si>
  <si>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</si>
  <si>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</si>
  <si>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</si>
  <si>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</si>
  <si>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Suministro e instalacion de abanicos Industrial de pared, similar a KDK, Diametro de aspa 22, color negro o segun especificacion arquitectonica.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</si>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</sst>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1" fillId="3" borderId="17" xfId="4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9" fontId="12" fillId="0" borderId="0" xfId="4" applyNumberFormat="1" applyFont="1" applyAlignment="1">
      <alignment vertical="center"/>
    </xf>
    <xf numFmtId="4" fontId="12" fillId="0" borderId="0" xfId="4" applyNumberFormat="1" applyFont="1" applyAlignment="1">
      <alignment horizontal="center" vertical="center"/>
    </xf>
    <xf numFmtId="165" fontId="8" fillId="0" borderId="0" xfId="4" applyNumberFormat="1" applyFont="1" applyBorder="1" applyAlignment="1">
      <alignment horizontal="right" vertical="center" indent="1"/>
    </xf>
    <xf numFmtId="0" fontId="8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Font="1" applyBorder="1" applyAlignment="1">
      <alignment horizontal="right" vertical="center" indent="1"/>
    </xf>
    <xf numFmtId="165" fontId="8" fillId="0" borderId="0" xfId="4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4" fontId="13" fillId="0" borderId="0" xfId="4" applyNumberFormat="1" applyFont="1" applyAlignment="1">
      <alignment horizontal="center" vertical="center"/>
    </xf>
    <xf numFmtId="49" fontId="14" fillId="0" borderId="0" xfId="4" applyNumberFormat="1" applyFont="1" applyAlignment="1">
      <alignment vertical="center"/>
    </xf>
    <xf numFmtId="49" fontId="15" fillId="0" borderId="0" xfId="4" applyNumberFormat="1" applyFont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0" fontId="9" fillId="3" borderId="18" xfId="0" applyFont="1" applyFill="1" applyBorder="1" applyAlignment="1" applyProtection="1">
      <alignment vertical="center"/>
    </xf>
    <xf numFmtId="0" fontId="8" fillId="0" borderId="0" xfId="4" applyFont="1" applyAlignment="1">
      <alignment vertical="center"/>
    </xf>
    <xf numFmtId="4" fontId="8" fillId="0" borderId="0" xfId="4" applyNumberFormat="1" applyFont="1" applyAlignment="1">
      <alignment horizontal="center" vertical="center"/>
    </xf>
    <xf numFmtId="165" fontId="8" fillId="0" borderId="0" xfId="4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3" fillId="2" borderId="0" xfId="3" applyFont="1" applyFill="1" applyBorder="1" applyAlignment="1" applyProtection="1">
      <alignment vertical="center"/>
      <protection locked="0"/>
    </xf>
    <xf numFmtId="0" fontId="3" fillId="0" borderId="0" xfId="3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3" fillId="2" borderId="0" xfId="3" applyNumberFormat="1" applyFont="1" applyFill="1" applyBorder="1" applyAlignment="1">
      <alignment vertical="center"/>
    </xf>
    <xf numFmtId="165" fontId="9" fillId="3" borderId="18" xfId="1" applyFont="1" applyFill="1" applyBorder="1" applyAlignment="1" applyProtection="1">
      <alignment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5"/>
    <cellStyle name="Normal" xfId="0" builtinId="0"/>
    <cellStyle name="Normal 10" xfId="4"/>
    <cellStyle name="Normal 28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50"/>
  <sheetViews>
    <sheetView showGridLines="0" tabSelected="1" view="pageBreakPreview" zoomScale="60" zoomScaleNormal="100" workbookViewId="0">
      <selection activeCell="E14" sqref="E14:F128"/>
    </sheetView>
  </sheetViews>
  <sheetFormatPr defaultColWidth="11.42578125" defaultRowHeight="12.75" x14ac:dyDescent="0.25"/>
  <cols>
    <col min="1" max="1" width="3.85546875" style="68" customWidth="1"/>
    <col min="2" max="2" width="50.85546875" style="73" customWidth="1"/>
    <col min="3" max="3" width="6.140625" style="74" customWidth="1"/>
    <col min="4" max="4" width="11.140625" style="75" customWidth="1"/>
    <col min="5" max="5" width="12.85546875" style="76" customWidth="1"/>
    <col min="6" max="6" width="17.140625" style="76" bestFit="1" customWidth="1"/>
    <col min="7" max="16384" width="11.42578125" style="1"/>
  </cols>
  <sheetData>
    <row r="1" spans="1:6" ht="18.75" x14ac:dyDescent="0.25">
      <c r="A1" s="99"/>
      <c r="B1" s="100"/>
      <c r="C1" s="100"/>
      <c r="D1" s="100"/>
      <c r="E1" s="100"/>
      <c r="F1" s="101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2"/>
      <c r="B4" s="103"/>
      <c r="C4" s="103"/>
      <c r="D4" s="103"/>
      <c r="E4" s="103"/>
      <c r="F4" s="104"/>
    </row>
    <row r="5" spans="1:6" ht="19.149999999999999" customHeight="1" x14ac:dyDescent="0.25">
      <c r="A5" s="105" t="s">
        <v>0</v>
      </c>
      <c r="B5" s="106"/>
      <c r="C5" s="106"/>
      <c r="D5" s="106"/>
      <c r="E5" s="106"/>
      <c r="F5" s="107"/>
    </row>
    <row r="6" spans="1:6" x14ac:dyDescent="0.25">
      <c r="A6" s="7"/>
      <c r="B6" s="8" t="s">
        <v>1</v>
      </c>
      <c r="C6" s="108" t="s">
        <v>2</v>
      </c>
      <c r="D6" s="108"/>
      <c r="E6" s="108"/>
      <c r="F6" s="109"/>
    </row>
    <row r="7" spans="1:6" ht="35.1" customHeight="1" x14ac:dyDescent="0.2">
      <c r="A7" s="9"/>
      <c r="B7" s="10" t="s">
        <v>3</v>
      </c>
      <c r="C7" s="110" t="s">
        <v>4</v>
      </c>
      <c r="D7" s="110"/>
      <c r="E7" s="110"/>
      <c r="F7" s="111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3" t="s">
        <v>7</v>
      </c>
      <c r="B10" s="95" t="s">
        <v>8</v>
      </c>
      <c r="C10" s="95" t="s">
        <v>9</v>
      </c>
      <c r="D10" s="97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4"/>
      <c r="B11" s="96"/>
      <c r="C11" s="96"/>
      <c r="D11" s="98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4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4.25" thickTop="1" thickBot="1" x14ac:dyDescent="0.3">
      <c r="A22" s="27"/>
      <c r="B22" s="37"/>
      <c r="C22" s="34"/>
      <c r="D22" s="35"/>
      <c r="E22" s="38"/>
      <c r="F22" s="36"/>
    </row>
    <row r="23" spans="1:7" ht="13.5" thickBot="1" x14ac:dyDescent="0.3">
      <c r="A23" s="27"/>
      <c r="B23" s="33" t="s">
        <v>24</v>
      </c>
      <c r="C23" s="34"/>
      <c r="D23" s="35"/>
      <c r="E23" s="38"/>
      <c r="F23" s="36"/>
    </row>
    <row r="24" spans="1:7" ht="14.25" thickTop="1" thickBot="1" x14ac:dyDescent="0.3">
      <c r="A24" s="27"/>
      <c r="B24" s="37"/>
      <c r="C24" s="34"/>
      <c r="D24" s="35"/>
      <c r="E24" s="38"/>
      <c r="F24" s="36"/>
    </row>
    <row r="25" spans="1:7" ht="13.5" thickBot="1" x14ac:dyDescent="0.3">
      <c r="A25" s="27"/>
      <c r="B25" s="33" t="s">
        <v>25</v>
      </c>
      <c r="C25" s="34"/>
      <c r="D25" s="35"/>
      <c r="E25" s="38"/>
      <c r="F25" s="36"/>
    </row>
    <row r="26" spans="1:7" ht="13.5" thickTop="1" x14ac:dyDescent="0.25">
      <c r="A26" s="27"/>
      <c r="B26" s="39" t="s">
        <v>26</v>
      </c>
      <c r="C26" s="40" t="s">
        <v>27</v>
      </c>
      <c r="D26" s="41">
        <v>228</v>
      </c>
      <c r="E26" s="38"/>
      <c r="F26" s="36"/>
    </row>
    <row r="27" spans="1:7" ht="13.5" thickBot="1" x14ac:dyDescent="0.3">
      <c r="A27" s="27"/>
      <c r="B27" s="37"/>
      <c r="C27" s="34"/>
      <c r="D27" s="35"/>
      <c r="E27" s="38"/>
      <c r="F27" s="36"/>
    </row>
    <row r="28" spans="1:7" ht="13.5" thickBot="1" x14ac:dyDescent="0.3">
      <c r="A28" s="27"/>
      <c r="B28" s="33" t="s">
        <v>28</v>
      </c>
      <c r="C28" s="42"/>
      <c r="D28" s="41"/>
      <c r="E28" s="38"/>
      <c r="F28" s="41"/>
      <c r="G28" s="41"/>
    </row>
    <row r="29" spans="1:7" ht="13.5" thickTop="1" x14ac:dyDescent="0.25">
      <c r="A29" s="27"/>
      <c r="B29" s="43" t="s">
        <v>29</v>
      </c>
      <c r="C29" s="42" t="s">
        <v>17</v>
      </c>
      <c r="D29" s="41">
        <v>4</v>
      </c>
      <c r="E29" s="38"/>
      <c r="F29" s="36"/>
    </row>
    <row r="30" spans="1:7" x14ac:dyDescent="0.25">
      <c r="A30" s="27"/>
      <c r="B30" s="43" t="s">
        <v>30</v>
      </c>
      <c r="C30" s="42" t="s">
        <v>17</v>
      </c>
      <c r="D30" s="41">
        <v>8</v>
      </c>
      <c r="E30" s="38"/>
      <c r="F30" s="36"/>
    </row>
    <row r="31" spans="1:7" x14ac:dyDescent="0.25">
      <c r="A31" s="27"/>
      <c r="B31" s="37" t="s">
        <v>31</v>
      </c>
      <c r="C31" s="42" t="s">
        <v>17</v>
      </c>
      <c r="D31" s="41">
        <v>4</v>
      </c>
      <c r="E31" s="38"/>
      <c r="F31" s="36"/>
    </row>
    <row r="32" spans="1:7" x14ac:dyDescent="0.25">
      <c r="A32" s="27"/>
      <c r="B32" s="44" t="s">
        <v>32</v>
      </c>
      <c r="C32" s="45" t="s">
        <v>17</v>
      </c>
      <c r="D32" s="46">
        <v>4</v>
      </c>
      <c r="E32" s="38"/>
      <c r="F32" s="46"/>
    </row>
    <row r="33" spans="1:7" ht="13.5" thickBot="1" x14ac:dyDescent="0.3">
      <c r="A33" s="27"/>
      <c r="B33" s="37"/>
      <c r="C33" s="34"/>
      <c r="D33" s="35"/>
      <c r="E33" s="38"/>
      <c r="F33" s="36"/>
    </row>
    <row r="34" spans="1:7" ht="13.5" thickBot="1" x14ac:dyDescent="0.3">
      <c r="A34" s="27"/>
      <c r="B34" s="33" t="s">
        <v>33</v>
      </c>
      <c r="C34" s="42"/>
      <c r="D34" s="41"/>
      <c r="E34" s="38"/>
      <c r="F34" s="36"/>
      <c r="G34" s="41"/>
    </row>
    <row r="35" spans="1:7" ht="13.5" thickTop="1" x14ac:dyDescent="0.25">
      <c r="A35" s="27"/>
      <c r="B35" s="43" t="s">
        <v>34</v>
      </c>
      <c r="C35" s="42" t="s">
        <v>17</v>
      </c>
      <c r="D35" s="41">
        <v>1</v>
      </c>
      <c r="E35" s="38"/>
      <c r="F35" s="36"/>
    </row>
    <row r="36" spans="1:7" ht="13.5" thickBot="1" x14ac:dyDescent="0.3">
      <c r="A36" s="27"/>
      <c r="B36" s="37"/>
      <c r="C36" s="34"/>
      <c r="D36" s="35"/>
      <c r="E36" s="38"/>
      <c r="F36" s="36"/>
    </row>
    <row r="37" spans="1:7" ht="13.5" thickBot="1" x14ac:dyDescent="0.3">
      <c r="A37" s="27"/>
      <c r="B37" s="33" t="s">
        <v>35</v>
      </c>
      <c r="C37" s="42"/>
      <c r="D37" s="41"/>
      <c r="E37" s="38"/>
      <c r="F37" s="36"/>
      <c r="G37" s="41"/>
    </row>
    <row r="38" spans="1:7" ht="13.5" thickTop="1" x14ac:dyDescent="0.25">
      <c r="A38" s="27"/>
      <c r="B38" s="43" t="s">
        <v>36</v>
      </c>
      <c r="C38" s="42" t="s">
        <v>27</v>
      </c>
      <c r="D38" s="41">
        <f>80.016+117.2</f>
        <v>197.21600000000001</v>
      </c>
      <c r="E38" s="38"/>
      <c r="F38" s="36"/>
    </row>
    <row r="39" spans="1:7" x14ac:dyDescent="0.25">
      <c r="A39" s="27"/>
      <c r="B39" s="43" t="s">
        <v>37</v>
      </c>
      <c r="C39" s="42" t="s">
        <v>27</v>
      </c>
      <c r="D39" s="41">
        <v>56.011199999999995</v>
      </c>
      <c r="E39" s="38"/>
      <c r="F39" s="36"/>
    </row>
    <row r="40" spans="1:7" x14ac:dyDescent="0.25">
      <c r="A40" s="27"/>
      <c r="B40" s="43" t="s">
        <v>38</v>
      </c>
      <c r="C40" s="42" t="s">
        <v>27</v>
      </c>
      <c r="D40" s="41">
        <v>58.8</v>
      </c>
      <c r="E40" s="38"/>
      <c r="F40" s="36"/>
    </row>
    <row r="41" spans="1:7" x14ac:dyDescent="0.25">
      <c r="A41" s="27"/>
      <c r="B41" s="43" t="s">
        <v>39</v>
      </c>
      <c r="C41" s="42" t="s">
        <v>27</v>
      </c>
      <c r="D41" s="41">
        <v>24.004799999999996</v>
      </c>
      <c r="E41" s="38"/>
      <c r="F41" s="36"/>
    </row>
    <row r="42" spans="1:7" ht="13.5" thickBot="1" x14ac:dyDescent="0.3">
      <c r="A42" s="27"/>
      <c r="B42" s="43"/>
      <c r="C42" s="42"/>
      <c r="D42" s="41"/>
      <c r="E42" s="38"/>
      <c r="F42" s="36"/>
    </row>
    <row r="43" spans="1:7" ht="13.5" thickBot="1" x14ac:dyDescent="0.3">
      <c r="A43" s="27"/>
      <c r="B43" s="33" t="s">
        <v>40</v>
      </c>
      <c r="C43" s="42"/>
      <c r="D43" s="41"/>
      <c r="E43" s="38"/>
      <c r="F43" s="36"/>
    </row>
    <row r="44" spans="1:7" ht="13.5" thickTop="1" x14ac:dyDescent="0.25">
      <c r="A44" s="27"/>
      <c r="B44" s="43" t="s">
        <v>41</v>
      </c>
      <c r="C44" s="42" t="s">
        <v>42</v>
      </c>
      <c r="D44" s="41">
        <v>1</v>
      </c>
      <c r="E44" s="38"/>
      <c r="F44" s="36"/>
    </row>
    <row r="45" spans="1:7" x14ac:dyDescent="0.25">
      <c r="A45" s="27"/>
      <c r="B45" s="37"/>
      <c r="C45" s="34"/>
      <c r="D45" s="35"/>
      <c r="E45" s="38"/>
      <c r="F45" s="36"/>
    </row>
    <row r="46" spans="1:7" ht="13.5" thickBot="1" x14ac:dyDescent="0.3">
      <c r="A46" s="27"/>
      <c r="B46" s="39"/>
      <c r="C46" s="40"/>
      <c r="D46" s="41"/>
      <c r="E46" s="38"/>
      <c r="F46" s="47"/>
    </row>
    <row r="47" spans="1:7" ht="48.75" thickBot="1" x14ac:dyDescent="0.3">
      <c r="A47" s="27"/>
      <c r="B47" s="89" t="s">
        <v>106</v>
      </c>
      <c r="C47" s="88"/>
      <c r="D47" s="90"/>
      <c r="E47" s="38"/>
      <c r="F47" s="90"/>
    </row>
    <row r="48" spans="1:7" ht="13.5" thickTop="1" x14ac:dyDescent="0.25">
      <c r="A48" s="27"/>
      <c r="B48" s="90" t="s">
        <v>107</v>
      </c>
      <c r="C48" s="88" t="s">
        <v>108</v>
      </c>
      <c r="D48" s="48">
        <v>8</v>
      </c>
      <c r="E48" s="38"/>
      <c r="F48" s="91"/>
    </row>
    <row r="49" spans="1:7" x14ac:dyDescent="0.25">
      <c r="A49" s="27"/>
      <c r="B49" s="90" t="s">
        <v>109</v>
      </c>
      <c r="C49" s="88" t="s">
        <v>108</v>
      </c>
      <c r="D49" s="48">
        <v>1</v>
      </c>
      <c r="E49" s="38"/>
      <c r="F49" s="91"/>
    </row>
    <row r="50" spans="1:7" x14ac:dyDescent="0.25">
      <c r="A50" s="27"/>
      <c r="B50" s="90" t="s">
        <v>110</v>
      </c>
      <c r="C50" s="88" t="s">
        <v>111</v>
      </c>
      <c r="D50" s="48">
        <v>1</v>
      </c>
      <c r="E50" s="38"/>
      <c r="F50" s="91"/>
    </row>
    <row r="51" spans="1:7" x14ac:dyDescent="0.25">
      <c r="A51" s="27"/>
      <c r="B51" s="90" t="s">
        <v>112</v>
      </c>
      <c r="C51" s="88" t="s">
        <v>108</v>
      </c>
      <c r="D51" s="48">
        <v>1</v>
      </c>
      <c r="E51" s="38"/>
      <c r="F51" s="91"/>
    </row>
    <row r="52" spans="1:7" x14ac:dyDescent="0.25">
      <c r="A52" s="27"/>
      <c r="B52" s="90" t="s">
        <v>113</v>
      </c>
      <c r="C52" s="88" t="s">
        <v>108</v>
      </c>
      <c r="D52" s="48">
        <v>1</v>
      </c>
      <c r="E52" s="38"/>
      <c r="F52" s="91"/>
    </row>
    <row r="53" spans="1:7" x14ac:dyDescent="0.25">
      <c r="A53" s="27"/>
      <c r="B53" s="90" t="s">
        <v>114</v>
      </c>
      <c r="C53" s="88" t="s">
        <v>105</v>
      </c>
      <c r="D53" s="48"/>
      <c r="E53" s="38"/>
      <c r="F53" s="91"/>
    </row>
    <row r="54" spans="1:7" x14ac:dyDescent="0.25">
      <c r="A54" s="27"/>
      <c r="B54" s="39"/>
      <c r="C54" s="40"/>
      <c r="D54" s="41"/>
      <c r="E54" s="38"/>
      <c r="F54" s="47"/>
    </row>
    <row r="55" spans="1:7" ht="13.5" thickBot="1" x14ac:dyDescent="0.3">
      <c r="A55" s="27"/>
      <c r="B55" s="32"/>
      <c r="C55" s="45"/>
      <c r="D55" s="48"/>
      <c r="E55" s="38"/>
      <c r="F55" s="49"/>
    </row>
    <row r="56" spans="1:7" ht="13.5" thickBot="1" x14ac:dyDescent="0.3">
      <c r="A56" s="27"/>
      <c r="B56" s="33" t="s">
        <v>44</v>
      </c>
      <c r="C56" s="40"/>
      <c r="D56" s="41"/>
      <c r="E56" s="38"/>
      <c r="F56" s="41"/>
      <c r="G56" s="41"/>
    </row>
    <row r="57" spans="1:7" ht="13.5" thickTop="1" x14ac:dyDescent="0.25">
      <c r="A57" s="27"/>
      <c r="B57" s="39" t="s">
        <v>26</v>
      </c>
      <c r="C57" s="40" t="s">
        <v>27</v>
      </c>
      <c r="D57" s="41">
        <v>116</v>
      </c>
      <c r="E57" s="38"/>
      <c r="F57" s="36"/>
    </row>
    <row r="58" spans="1:7" x14ac:dyDescent="0.25">
      <c r="A58" s="27"/>
      <c r="B58" s="39" t="s">
        <v>45</v>
      </c>
      <c r="C58" s="40" t="s">
        <v>27</v>
      </c>
      <c r="D58" s="41">
        <v>264</v>
      </c>
      <c r="E58" s="38"/>
      <c r="F58" s="36"/>
    </row>
    <row r="59" spans="1:7" x14ac:dyDescent="0.25">
      <c r="A59" s="27"/>
      <c r="B59" s="39" t="s">
        <v>46</v>
      </c>
      <c r="C59" s="40" t="s">
        <v>27</v>
      </c>
      <c r="D59" s="41">
        <v>102</v>
      </c>
      <c r="E59" s="38"/>
      <c r="F59" s="36"/>
    </row>
    <row r="60" spans="1:7" x14ac:dyDescent="0.25">
      <c r="A60" s="27"/>
      <c r="B60" s="39" t="s">
        <v>47</v>
      </c>
      <c r="C60" s="40" t="s">
        <v>27</v>
      </c>
      <c r="D60" s="41">
        <v>32</v>
      </c>
      <c r="E60" s="38"/>
      <c r="F60" s="36"/>
    </row>
    <row r="61" spans="1:7" x14ac:dyDescent="0.25">
      <c r="A61" s="27"/>
      <c r="B61" s="39" t="s">
        <v>48</v>
      </c>
      <c r="C61" s="40" t="s">
        <v>27</v>
      </c>
      <c r="D61" s="41">
        <v>61.2</v>
      </c>
      <c r="E61" s="38"/>
      <c r="F61" s="36"/>
    </row>
    <row r="62" spans="1:7" ht="13.5" thickBot="1" x14ac:dyDescent="0.3">
      <c r="A62" s="27"/>
      <c r="B62" s="39"/>
      <c r="C62" s="40"/>
      <c r="D62" s="41"/>
      <c r="E62" s="38"/>
      <c r="F62" s="36"/>
    </row>
    <row r="63" spans="1:7" ht="13.5" thickBot="1" x14ac:dyDescent="0.3">
      <c r="A63" s="27"/>
      <c r="B63" s="33" t="s">
        <v>49</v>
      </c>
      <c r="C63" s="40"/>
      <c r="D63" s="41"/>
      <c r="E63" s="38"/>
      <c r="F63" s="36"/>
    </row>
    <row r="64" spans="1:7" ht="13.5" thickTop="1" x14ac:dyDescent="0.25">
      <c r="A64" s="27"/>
      <c r="B64" s="44" t="s">
        <v>50</v>
      </c>
      <c r="C64" s="45" t="s">
        <v>27</v>
      </c>
      <c r="D64" s="46">
        <v>70</v>
      </c>
      <c r="E64" s="38"/>
      <c r="F64" s="46"/>
    </row>
    <row r="65" spans="1:7" x14ac:dyDescent="0.25">
      <c r="A65" s="27"/>
      <c r="B65" s="44" t="s">
        <v>51</v>
      </c>
      <c r="C65" s="45" t="s">
        <v>27</v>
      </c>
      <c r="D65" s="46">
        <v>70</v>
      </c>
      <c r="E65" s="38"/>
      <c r="F65" s="46"/>
    </row>
    <row r="66" spans="1:7" ht="13.5" thickBot="1" x14ac:dyDescent="0.3">
      <c r="A66" s="27"/>
      <c r="B66" s="39"/>
      <c r="C66" s="40"/>
      <c r="D66" s="41"/>
      <c r="E66" s="38"/>
      <c r="F66" s="36"/>
    </row>
    <row r="67" spans="1:7" ht="13.5" thickBot="1" x14ac:dyDescent="0.3">
      <c r="A67" s="27"/>
      <c r="B67" s="33" t="s">
        <v>52</v>
      </c>
      <c r="C67" s="50"/>
      <c r="D67" s="41"/>
      <c r="E67" s="38"/>
      <c r="F67" s="41"/>
      <c r="G67" s="41"/>
    </row>
    <row r="68" spans="1:7" ht="13.5" thickTop="1" x14ac:dyDescent="0.25">
      <c r="A68" s="27"/>
      <c r="B68" s="51" t="s">
        <v>53</v>
      </c>
      <c r="C68" s="50"/>
      <c r="D68" s="41"/>
      <c r="E68" s="38"/>
      <c r="F68" s="41"/>
      <c r="G68" s="41"/>
    </row>
    <row r="69" spans="1:7" x14ac:dyDescent="0.25">
      <c r="A69" s="27"/>
      <c r="B69" s="39" t="s">
        <v>54</v>
      </c>
      <c r="C69" s="40" t="s">
        <v>55</v>
      </c>
      <c r="D69" s="41">
        <v>265</v>
      </c>
      <c r="E69" s="38"/>
      <c r="F69" s="36"/>
    </row>
    <row r="70" spans="1:7" x14ac:dyDescent="0.25">
      <c r="A70" s="27"/>
      <c r="B70" s="39" t="s">
        <v>56</v>
      </c>
      <c r="C70" s="40" t="s">
        <v>55</v>
      </c>
      <c r="D70" s="41">
        <v>180</v>
      </c>
      <c r="E70" s="38"/>
      <c r="F70" s="36"/>
    </row>
    <row r="71" spans="1:7" ht="13.5" thickBot="1" x14ac:dyDescent="0.3">
      <c r="A71" s="27"/>
      <c r="B71" s="37"/>
      <c r="C71" s="34"/>
      <c r="D71" s="35"/>
      <c r="E71" s="38"/>
      <c r="F71" s="36"/>
    </row>
    <row r="72" spans="1:7" ht="13.5" thickBot="1" x14ac:dyDescent="0.3">
      <c r="A72" s="27"/>
      <c r="B72" s="33" t="s">
        <v>57</v>
      </c>
      <c r="C72" s="50"/>
      <c r="D72" s="41"/>
      <c r="E72" s="38"/>
      <c r="F72" s="41"/>
      <c r="G72" s="41"/>
    </row>
    <row r="73" spans="1:7" ht="13.5" thickTop="1" x14ac:dyDescent="0.25">
      <c r="A73" s="27"/>
      <c r="B73" s="52" t="s">
        <v>58</v>
      </c>
      <c r="C73" s="50"/>
      <c r="D73" s="41"/>
      <c r="E73" s="38"/>
      <c r="F73" s="41"/>
      <c r="G73" s="41"/>
    </row>
    <row r="74" spans="1:7" x14ac:dyDescent="0.25">
      <c r="A74" s="27"/>
      <c r="B74" s="39" t="s">
        <v>60</v>
      </c>
      <c r="C74" s="40" t="s">
        <v>59</v>
      </c>
      <c r="D74" s="41">
        <v>32</v>
      </c>
      <c r="E74" s="38"/>
      <c r="F74" s="36"/>
    </row>
    <row r="75" spans="1:7" x14ac:dyDescent="0.25">
      <c r="A75" s="27"/>
      <c r="B75" s="39" t="s">
        <v>61</v>
      </c>
      <c r="C75" s="40" t="s">
        <v>42</v>
      </c>
      <c r="D75" s="41">
        <v>1</v>
      </c>
      <c r="E75" s="38"/>
      <c r="F75" s="36"/>
    </row>
    <row r="76" spans="1:7" x14ac:dyDescent="0.25">
      <c r="A76" s="27"/>
      <c r="B76" s="39" t="s">
        <v>62</v>
      </c>
      <c r="C76" s="40" t="s">
        <v>59</v>
      </c>
      <c r="D76" s="41">
        <v>26</v>
      </c>
      <c r="E76" s="38"/>
      <c r="F76" s="36"/>
    </row>
    <row r="77" spans="1:7" x14ac:dyDescent="0.25">
      <c r="A77" s="27"/>
      <c r="B77" s="39" t="s">
        <v>63</v>
      </c>
      <c r="C77" s="40" t="s">
        <v>42</v>
      </c>
      <c r="D77" s="41">
        <v>1</v>
      </c>
      <c r="E77" s="38"/>
      <c r="F77" s="36"/>
    </row>
    <row r="78" spans="1:7" x14ac:dyDescent="0.25">
      <c r="A78" s="27"/>
      <c r="B78" s="44" t="s">
        <v>64</v>
      </c>
      <c r="C78" s="45" t="s">
        <v>65</v>
      </c>
      <c r="D78" s="48">
        <v>2</v>
      </c>
      <c r="E78" s="38"/>
      <c r="F78" s="49"/>
    </row>
    <row r="79" spans="1:7" x14ac:dyDescent="0.25">
      <c r="A79" s="27"/>
      <c r="B79" s="44" t="s">
        <v>66</v>
      </c>
      <c r="C79" s="45" t="s">
        <v>65</v>
      </c>
      <c r="D79" s="48">
        <v>1</v>
      </c>
      <c r="E79" s="38"/>
      <c r="F79" s="49"/>
    </row>
    <row r="80" spans="1:7" x14ac:dyDescent="0.25">
      <c r="A80" s="27"/>
      <c r="B80" s="53" t="s">
        <v>67</v>
      </c>
      <c r="C80" s="54" t="s">
        <v>68</v>
      </c>
      <c r="D80" s="55">
        <v>4</v>
      </c>
      <c r="E80" s="38"/>
      <c r="F80" s="46"/>
    </row>
    <row r="81" spans="1:6" x14ac:dyDescent="0.25">
      <c r="A81" s="27"/>
      <c r="B81" s="53" t="s">
        <v>69</v>
      </c>
      <c r="C81" s="54" t="s">
        <v>70</v>
      </c>
      <c r="D81" s="55">
        <v>2</v>
      </c>
      <c r="E81" s="38"/>
      <c r="F81" s="46"/>
    </row>
    <row r="82" spans="1:6" ht="13.5" thickBot="1" x14ac:dyDescent="0.3">
      <c r="A82" s="27"/>
      <c r="B82" s="53"/>
      <c r="C82" s="54"/>
      <c r="D82" s="55"/>
      <c r="E82" s="38"/>
      <c r="F82" s="46"/>
    </row>
    <row r="83" spans="1:6" ht="13.5" thickBot="1" x14ac:dyDescent="0.3">
      <c r="A83" s="27"/>
      <c r="B83" s="77" t="s">
        <v>116</v>
      </c>
      <c r="C83" s="81"/>
      <c r="D83" s="82"/>
      <c r="E83" s="38"/>
      <c r="F83" s="83"/>
    </row>
    <row r="84" spans="1:6" ht="13.5" thickTop="1" x14ac:dyDescent="0.25">
      <c r="A84" s="27"/>
      <c r="B84" s="84" t="s">
        <v>117</v>
      </c>
      <c r="C84" s="85" t="s">
        <v>55</v>
      </c>
      <c r="D84" s="82">
        <v>8.9</v>
      </c>
      <c r="E84" s="38"/>
      <c r="F84" s="83"/>
    </row>
    <row r="85" spans="1:6" x14ac:dyDescent="0.25">
      <c r="A85" s="27"/>
      <c r="B85" s="37" t="s">
        <v>118</v>
      </c>
      <c r="C85" s="34" t="s">
        <v>55</v>
      </c>
      <c r="D85" s="82">
        <v>2.95</v>
      </c>
      <c r="E85" s="38"/>
      <c r="F85" s="83"/>
    </row>
    <row r="86" spans="1:6" x14ac:dyDescent="0.25">
      <c r="A86" s="27"/>
      <c r="B86" s="37" t="s">
        <v>119</v>
      </c>
      <c r="C86" s="34" t="s">
        <v>75</v>
      </c>
      <c r="D86" s="82">
        <v>3.5600000000000005</v>
      </c>
      <c r="E86" s="38"/>
      <c r="F86" s="83"/>
    </row>
    <row r="87" spans="1:6" x14ac:dyDescent="0.25">
      <c r="A87" s="27"/>
      <c r="B87" s="37" t="s">
        <v>120</v>
      </c>
      <c r="C87" s="34" t="s">
        <v>75</v>
      </c>
      <c r="D87" s="82">
        <v>3.5600000000000005</v>
      </c>
      <c r="E87" s="38"/>
      <c r="F87" s="83"/>
    </row>
    <row r="88" spans="1:6" x14ac:dyDescent="0.25">
      <c r="A88" s="27"/>
      <c r="B88" s="86" t="s">
        <v>121</v>
      </c>
      <c r="C88" s="87" t="s">
        <v>75</v>
      </c>
      <c r="D88" s="82">
        <v>50</v>
      </c>
      <c r="E88" s="38"/>
      <c r="F88" s="83"/>
    </row>
    <row r="89" spans="1:6" ht="13.5" thickBot="1" x14ac:dyDescent="0.3">
      <c r="A89" s="27"/>
      <c r="B89" s="86"/>
      <c r="C89" s="87"/>
      <c r="D89" s="38"/>
      <c r="E89" s="38"/>
      <c r="F89" s="36"/>
    </row>
    <row r="90" spans="1:6" ht="13.5" thickBot="1" x14ac:dyDescent="0.3">
      <c r="A90" s="27"/>
      <c r="B90" s="77" t="s">
        <v>122</v>
      </c>
      <c r="C90" s="81"/>
      <c r="D90" s="82"/>
      <c r="E90" s="38"/>
      <c r="F90" s="83"/>
    </row>
    <row r="91" spans="1:6" ht="13.5" thickTop="1" x14ac:dyDescent="0.25">
      <c r="A91" s="27"/>
      <c r="B91" s="84" t="s">
        <v>123</v>
      </c>
      <c r="C91" s="85" t="s">
        <v>101</v>
      </c>
      <c r="D91" s="82">
        <v>350</v>
      </c>
      <c r="E91" s="38"/>
      <c r="F91" s="83"/>
    </row>
    <row r="92" spans="1:6" x14ac:dyDescent="0.25">
      <c r="A92" s="27"/>
      <c r="B92" s="37" t="s">
        <v>124</v>
      </c>
      <c r="C92" s="34" t="s">
        <v>27</v>
      </c>
      <c r="D92" s="82">
        <v>150</v>
      </c>
      <c r="E92" s="38"/>
      <c r="F92" s="83"/>
    </row>
    <row r="93" spans="1:6" x14ac:dyDescent="0.25">
      <c r="A93" s="27"/>
      <c r="B93" s="37" t="s">
        <v>125</v>
      </c>
      <c r="C93" s="34" t="s">
        <v>27</v>
      </c>
      <c r="D93" s="82">
        <v>150</v>
      </c>
      <c r="E93" s="38"/>
      <c r="F93" s="83"/>
    </row>
    <row r="94" spans="1:6" x14ac:dyDescent="0.25">
      <c r="A94" s="27"/>
      <c r="B94" s="37" t="s">
        <v>126</v>
      </c>
      <c r="C94" s="34" t="s">
        <v>27</v>
      </c>
      <c r="D94" s="82">
        <v>20</v>
      </c>
      <c r="E94" s="38"/>
      <c r="F94" s="83"/>
    </row>
    <row r="95" spans="1:6" ht="13.5" thickBot="1" x14ac:dyDescent="0.3">
      <c r="A95" s="27"/>
      <c r="B95" s="37"/>
      <c r="C95" s="34"/>
      <c r="D95" s="82"/>
      <c r="E95" s="38"/>
      <c r="F95" s="83"/>
    </row>
    <row r="96" spans="1:6" ht="13.5" thickBot="1" x14ac:dyDescent="0.3">
      <c r="A96" s="27"/>
      <c r="B96" s="77" t="s">
        <v>127</v>
      </c>
      <c r="C96" s="34"/>
      <c r="D96" s="82"/>
      <c r="E96" s="38"/>
      <c r="F96" s="83"/>
    </row>
    <row r="97" spans="1:6" ht="13.5" thickTop="1" x14ac:dyDescent="0.25">
      <c r="A97" s="27"/>
      <c r="B97" s="86" t="s">
        <v>128</v>
      </c>
      <c r="C97" s="87" t="s">
        <v>111</v>
      </c>
      <c r="D97" s="82">
        <v>1</v>
      </c>
      <c r="E97" s="38"/>
      <c r="F97" s="83"/>
    </row>
    <row r="98" spans="1:6" x14ac:dyDescent="0.25">
      <c r="A98" s="27"/>
      <c r="B98" s="86" t="s">
        <v>129</v>
      </c>
      <c r="C98" s="87" t="s">
        <v>111</v>
      </c>
      <c r="D98" s="38">
        <v>1</v>
      </c>
      <c r="E98" s="38"/>
      <c r="F98" s="36"/>
    </row>
    <row r="99" spans="1:6" x14ac:dyDescent="0.25">
      <c r="A99" s="27"/>
      <c r="B99" s="80" t="s">
        <v>115</v>
      </c>
      <c r="C99" s="81" t="s">
        <v>101</v>
      </c>
      <c r="D99" s="82">
        <v>10</v>
      </c>
      <c r="E99" s="38"/>
      <c r="F99" s="83"/>
    </row>
    <row r="100" spans="1:6" x14ac:dyDescent="0.25">
      <c r="A100" s="27"/>
      <c r="B100" s="84" t="s">
        <v>130</v>
      </c>
      <c r="C100" s="85" t="s">
        <v>111</v>
      </c>
      <c r="D100" s="82">
        <v>1</v>
      </c>
      <c r="E100" s="38"/>
      <c r="F100" s="83"/>
    </row>
    <row r="101" spans="1:6" x14ac:dyDescent="0.25">
      <c r="A101" s="27"/>
      <c r="B101" s="37" t="s">
        <v>131</v>
      </c>
      <c r="C101" s="34" t="s">
        <v>111</v>
      </c>
      <c r="D101" s="82">
        <v>1</v>
      </c>
      <c r="E101" s="38"/>
      <c r="F101" s="83"/>
    </row>
    <row r="102" spans="1:6" x14ac:dyDescent="0.25">
      <c r="A102" s="27"/>
      <c r="B102" s="37" t="s">
        <v>132</v>
      </c>
      <c r="C102" s="34" t="s">
        <v>27</v>
      </c>
      <c r="D102" s="82">
        <v>476</v>
      </c>
      <c r="E102" s="38"/>
      <c r="F102" s="83"/>
    </row>
    <row r="103" spans="1:6" ht="13.5" thickBot="1" x14ac:dyDescent="0.3">
      <c r="A103" s="27"/>
      <c r="B103" s="53"/>
      <c r="C103" s="54"/>
      <c r="D103" s="55"/>
      <c r="E103" s="38"/>
      <c r="F103" s="46"/>
    </row>
    <row r="104" spans="1:6" ht="13.5" thickBot="1" x14ac:dyDescent="0.3">
      <c r="A104" s="27"/>
      <c r="B104" s="77" t="s">
        <v>98</v>
      </c>
      <c r="C104" s="78"/>
      <c r="D104" s="79"/>
      <c r="E104" s="38"/>
      <c r="F104" s="36"/>
    </row>
    <row r="105" spans="1:6" ht="13.5" thickTop="1" x14ac:dyDescent="0.25">
      <c r="A105" s="27"/>
      <c r="B105" s="80" t="s">
        <v>71</v>
      </c>
      <c r="C105" s="81" t="s">
        <v>27</v>
      </c>
      <c r="D105" s="82">
        <v>610</v>
      </c>
      <c r="E105" s="38"/>
      <c r="F105" s="83"/>
    </row>
    <row r="106" spans="1:6" x14ac:dyDescent="0.25">
      <c r="A106" s="27"/>
      <c r="B106" s="84" t="s">
        <v>99</v>
      </c>
      <c r="C106" s="85" t="s">
        <v>27</v>
      </c>
      <c r="D106" s="82">
        <v>610</v>
      </c>
      <c r="E106" s="38"/>
      <c r="F106" s="83"/>
    </row>
    <row r="107" spans="1:6" x14ac:dyDescent="0.25">
      <c r="A107" s="27"/>
      <c r="B107" s="37" t="s">
        <v>100</v>
      </c>
      <c r="C107" s="34" t="s">
        <v>101</v>
      </c>
      <c r="D107" s="82">
        <v>2</v>
      </c>
      <c r="E107" s="38"/>
      <c r="F107" s="83"/>
    </row>
    <row r="108" spans="1:6" ht="25.5" x14ac:dyDescent="0.25">
      <c r="A108" s="27"/>
      <c r="B108" s="37" t="s">
        <v>102</v>
      </c>
      <c r="C108" s="34" t="s">
        <v>65</v>
      </c>
      <c r="D108" s="82">
        <v>2</v>
      </c>
      <c r="E108" s="38"/>
      <c r="F108" s="83"/>
    </row>
    <row r="109" spans="1:6" x14ac:dyDescent="0.25">
      <c r="A109" s="27"/>
      <c r="B109" s="37" t="s">
        <v>103</v>
      </c>
      <c r="C109" s="34" t="s">
        <v>43</v>
      </c>
      <c r="D109" s="82">
        <v>1</v>
      </c>
      <c r="E109" s="38"/>
      <c r="F109" s="83"/>
    </row>
    <row r="110" spans="1:6" x14ac:dyDescent="0.25">
      <c r="A110" s="27"/>
      <c r="B110" s="86" t="s">
        <v>104</v>
      </c>
      <c r="C110" s="87" t="s">
        <v>27</v>
      </c>
      <c r="D110" s="82">
        <v>610</v>
      </c>
      <c r="E110" s="38"/>
      <c r="F110" s="83"/>
    </row>
    <row r="111" spans="1:6" ht="13.5" thickBot="1" x14ac:dyDescent="0.3">
      <c r="A111" s="27"/>
      <c r="B111" s="37"/>
      <c r="C111" s="34"/>
      <c r="D111" s="35"/>
      <c r="E111" s="38"/>
      <c r="F111" s="36"/>
    </row>
    <row r="112" spans="1:6" ht="13.5" thickBot="1" x14ac:dyDescent="0.3">
      <c r="A112" s="27"/>
      <c r="B112" s="33" t="s">
        <v>72</v>
      </c>
      <c r="C112" s="34"/>
      <c r="D112" s="35"/>
      <c r="E112" s="38"/>
      <c r="F112" s="36"/>
    </row>
    <row r="113" spans="1:7" ht="14.25" thickTop="1" thickBot="1" x14ac:dyDescent="0.3">
      <c r="A113" s="27"/>
      <c r="B113" s="37"/>
      <c r="C113" s="34"/>
      <c r="D113" s="35"/>
      <c r="E113" s="38"/>
      <c r="F113" s="36"/>
    </row>
    <row r="114" spans="1:7" ht="13.5" thickBot="1" x14ac:dyDescent="0.3">
      <c r="A114" s="27"/>
      <c r="B114" s="56" t="s">
        <v>73</v>
      </c>
      <c r="C114" s="34"/>
      <c r="D114" s="35"/>
      <c r="E114" s="38"/>
      <c r="F114" s="36"/>
    </row>
    <row r="115" spans="1:7" x14ac:dyDescent="0.25">
      <c r="A115" s="27"/>
      <c r="B115" s="57" t="s">
        <v>74</v>
      </c>
      <c r="C115" s="58" t="s">
        <v>75</v>
      </c>
      <c r="D115" s="59">
        <v>50</v>
      </c>
      <c r="E115" s="38"/>
      <c r="F115" s="47"/>
    </row>
    <row r="116" spans="1:7" x14ac:dyDescent="0.25">
      <c r="A116" s="27"/>
      <c r="B116" s="57" t="s">
        <v>76</v>
      </c>
      <c r="C116" s="58" t="s">
        <v>75</v>
      </c>
      <c r="D116" s="59">
        <v>59.625</v>
      </c>
      <c r="E116" s="38"/>
      <c r="F116" s="47"/>
    </row>
    <row r="117" spans="1:7" ht="13.5" thickBot="1" x14ac:dyDescent="0.3">
      <c r="A117" s="27"/>
      <c r="B117" s="37"/>
      <c r="C117" s="34"/>
      <c r="D117" s="35"/>
      <c r="E117" s="38"/>
      <c r="F117" s="36"/>
    </row>
    <row r="118" spans="1:7" ht="13.5" thickBot="1" x14ac:dyDescent="0.3">
      <c r="A118" s="27"/>
      <c r="B118" s="56" t="s">
        <v>77</v>
      </c>
      <c r="C118" s="34"/>
      <c r="D118" s="35"/>
      <c r="E118" s="38"/>
      <c r="F118" s="36"/>
    </row>
    <row r="119" spans="1:7" x14ac:dyDescent="0.25">
      <c r="A119" s="27"/>
      <c r="B119" s="60" t="s">
        <v>26</v>
      </c>
      <c r="C119" s="54" t="s">
        <v>27</v>
      </c>
      <c r="D119" s="61">
        <v>33</v>
      </c>
      <c r="E119" s="38"/>
      <c r="F119" s="49"/>
      <c r="G119" s="59"/>
    </row>
    <row r="120" spans="1:7" ht="13.5" thickBot="1" x14ac:dyDescent="0.3">
      <c r="A120" s="27"/>
      <c r="B120" s="37"/>
      <c r="C120" s="34"/>
      <c r="D120" s="35"/>
      <c r="E120" s="38"/>
      <c r="F120" s="36"/>
    </row>
    <row r="121" spans="1:7" ht="13.5" thickBot="1" x14ac:dyDescent="0.3">
      <c r="A121" s="27"/>
      <c r="B121" s="56" t="s">
        <v>78</v>
      </c>
      <c r="C121" s="58"/>
      <c r="D121" s="59"/>
      <c r="E121" s="38"/>
      <c r="F121" s="59"/>
    </row>
    <row r="122" spans="1:7" x14ac:dyDescent="0.25">
      <c r="A122" s="27"/>
      <c r="B122" s="57" t="s">
        <v>79</v>
      </c>
      <c r="C122" s="58" t="s">
        <v>75</v>
      </c>
      <c r="D122" s="59">
        <f>185.25+185.25</f>
        <v>370.5</v>
      </c>
      <c r="E122" s="38"/>
      <c r="F122" s="47"/>
    </row>
    <row r="123" spans="1:7" x14ac:dyDescent="0.25">
      <c r="A123" s="27"/>
      <c r="B123" s="57" t="s">
        <v>80</v>
      </c>
      <c r="C123" s="58" t="s">
        <v>75</v>
      </c>
      <c r="D123" s="59">
        <f>185.25+185.25</f>
        <v>370.5</v>
      </c>
      <c r="E123" s="38"/>
      <c r="F123" s="47"/>
    </row>
    <row r="124" spans="1:7" x14ac:dyDescent="0.25">
      <c r="A124" s="27"/>
      <c r="B124" s="57" t="s">
        <v>81</v>
      </c>
      <c r="C124" s="58" t="s">
        <v>75</v>
      </c>
      <c r="D124" s="59">
        <v>120.41250000000001</v>
      </c>
      <c r="E124" s="38"/>
      <c r="F124" s="47"/>
    </row>
    <row r="125" spans="1:7" x14ac:dyDescent="0.25">
      <c r="A125" s="27"/>
      <c r="B125" s="57" t="s">
        <v>82</v>
      </c>
      <c r="C125" s="58" t="s">
        <v>75</v>
      </c>
      <c r="D125" s="59">
        <v>64.837499999999991</v>
      </c>
      <c r="E125" s="38"/>
      <c r="F125" s="47"/>
    </row>
    <row r="126" spans="1:7" x14ac:dyDescent="0.25">
      <c r="A126" s="27"/>
      <c r="B126" s="57" t="s">
        <v>83</v>
      </c>
      <c r="C126" s="58" t="s">
        <v>75</v>
      </c>
      <c r="D126" s="59">
        <v>2.1598513011152414</v>
      </c>
      <c r="E126" s="38"/>
      <c r="F126" s="47"/>
    </row>
    <row r="127" spans="1:7" x14ac:dyDescent="0.25">
      <c r="A127" s="27"/>
      <c r="B127" s="62" t="s">
        <v>84</v>
      </c>
      <c r="C127" s="63" t="s">
        <v>75</v>
      </c>
      <c r="D127" s="64">
        <v>185.25</v>
      </c>
      <c r="E127" s="38"/>
      <c r="F127" s="65"/>
    </row>
    <row r="128" spans="1:7" x14ac:dyDescent="0.25">
      <c r="A128" s="27"/>
      <c r="B128" s="37"/>
      <c r="C128" s="34"/>
      <c r="D128" s="35"/>
      <c r="E128" s="36"/>
      <c r="F128" s="36"/>
    </row>
    <row r="129" spans="1:6" x14ac:dyDescent="0.25">
      <c r="A129" s="27"/>
      <c r="B129" s="37" t="s">
        <v>85</v>
      </c>
      <c r="C129" s="34"/>
      <c r="D129" s="35"/>
      <c r="E129" s="36"/>
      <c r="F129" s="36"/>
    </row>
    <row r="130" spans="1:6" ht="13.5" thickBot="1" x14ac:dyDescent="0.3">
      <c r="A130" s="27"/>
      <c r="B130" s="37"/>
      <c r="C130" s="34"/>
      <c r="D130" s="35"/>
      <c r="E130" s="36"/>
      <c r="F130" s="36"/>
    </row>
    <row r="131" spans="1:6" ht="13.5" customHeight="1" thickBot="1" x14ac:dyDescent="0.3">
      <c r="A131" s="27"/>
      <c r="B131" s="56" t="s">
        <v>86</v>
      </c>
      <c r="C131" s="56" t="s">
        <v>87</v>
      </c>
      <c r="D131" s="56"/>
      <c r="E131" s="56"/>
      <c r="F131" s="66">
        <f>SUM(F13:F130)</f>
        <v>0</v>
      </c>
    </row>
    <row r="132" spans="1:6" x14ac:dyDescent="0.25">
      <c r="A132" s="27"/>
      <c r="B132" s="37" t="s">
        <v>88</v>
      </c>
      <c r="C132" s="34"/>
      <c r="D132" s="92">
        <v>0.1</v>
      </c>
      <c r="E132" s="36"/>
      <c r="F132" s="36">
        <f>ROUND(F131*D132,2)</f>
        <v>0</v>
      </c>
    </row>
    <row r="133" spans="1:6" x14ac:dyDescent="0.25">
      <c r="A133" s="27"/>
      <c r="B133" s="37" t="s">
        <v>89</v>
      </c>
      <c r="C133" s="34"/>
      <c r="D133" s="92">
        <v>0.04</v>
      </c>
      <c r="E133" s="36"/>
      <c r="F133" s="36">
        <f>ROUND(F131*D133,2)</f>
        <v>0</v>
      </c>
    </row>
    <row r="134" spans="1:6" x14ac:dyDescent="0.25">
      <c r="A134" s="27"/>
      <c r="B134" s="37" t="s">
        <v>90</v>
      </c>
      <c r="C134" s="34"/>
      <c r="D134" s="92">
        <v>0.04</v>
      </c>
      <c r="E134" s="36"/>
      <c r="F134" s="36">
        <f>ROUND(D134*F131,2)</f>
        <v>0</v>
      </c>
    </row>
    <row r="135" spans="1:6" x14ac:dyDescent="0.25">
      <c r="A135" s="27"/>
      <c r="B135" s="37" t="s">
        <v>91</v>
      </c>
      <c r="C135" s="34"/>
      <c r="D135" s="92">
        <v>0.01</v>
      </c>
      <c r="E135" s="36"/>
      <c r="F135" s="36">
        <f>ROUND(F131*D135,2)</f>
        <v>0</v>
      </c>
    </row>
    <row r="136" spans="1:6" x14ac:dyDescent="0.25">
      <c r="A136" s="27"/>
      <c r="B136" s="37" t="s">
        <v>92</v>
      </c>
      <c r="C136" s="34"/>
      <c r="D136" s="92">
        <v>4.4999999999999998E-2</v>
      </c>
      <c r="E136" s="67"/>
      <c r="F136" s="36">
        <f>ROUND(F131*D136,2)</f>
        <v>0</v>
      </c>
    </row>
    <row r="137" spans="1:6" x14ac:dyDescent="0.25">
      <c r="A137" s="27"/>
      <c r="B137" s="37" t="s">
        <v>93</v>
      </c>
      <c r="C137" s="34"/>
      <c r="D137" s="92">
        <v>0.05</v>
      </c>
      <c r="E137" s="67"/>
      <c r="F137" s="36">
        <f>ROUND(F131*D137,2)</f>
        <v>0</v>
      </c>
    </row>
    <row r="138" spans="1:6" x14ac:dyDescent="0.25">
      <c r="A138" s="27"/>
      <c r="B138" s="37" t="s">
        <v>94</v>
      </c>
      <c r="C138" s="34"/>
      <c r="D138" s="92">
        <v>1E-3</v>
      </c>
      <c r="E138" s="36"/>
      <c r="F138" s="36">
        <f>ROUND(F131*D138,2)</f>
        <v>0</v>
      </c>
    </row>
    <row r="139" spans="1:6" x14ac:dyDescent="0.25">
      <c r="A139" s="27"/>
      <c r="B139" s="37"/>
      <c r="C139" s="34"/>
      <c r="D139" s="92"/>
      <c r="E139" s="36"/>
      <c r="F139" s="36"/>
    </row>
    <row r="140" spans="1:6" ht="15.75" customHeight="1" x14ac:dyDescent="0.25">
      <c r="A140" s="27"/>
      <c r="B140" s="37" t="s">
        <v>95</v>
      </c>
      <c r="C140" s="34"/>
      <c r="D140" s="92">
        <v>0.18</v>
      </c>
      <c r="E140" s="36"/>
      <c r="F140" s="36">
        <f>ROUND(F132*D140,2)</f>
        <v>0</v>
      </c>
    </row>
    <row r="141" spans="1:6" ht="13.5" thickBot="1" x14ac:dyDescent="0.3">
      <c r="B141" s="37"/>
      <c r="C141" s="34"/>
      <c r="D141" s="35"/>
      <c r="E141" s="36"/>
      <c r="F141" s="36"/>
    </row>
    <row r="142" spans="1:6" ht="13.5" customHeight="1" thickBot="1" x14ac:dyDescent="0.3">
      <c r="B142" s="37"/>
      <c r="C142" s="56" t="s">
        <v>96</v>
      </c>
      <c r="D142" s="56"/>
      <c r="E142" s="56"/>
      <c r="F142" s="66">
        <f>SUM(F132:F141)</f>
        <v>0</v>
      </c>
    </row>
    <row r="143" spans="1:6" ht="15.75" customHeight="1" x14ac:dyDescent="0.25">
      <c r="A143" s="27"/>
      <c r="B143" s="69"/>
      <c r="C143" s="70"/>
      <c r="D143" s="71"/>
      <c r="E143" s="72"/>
      <c r="F143" s="72"/>
    </row>
    <row r="144" spans="1:6" ht="13.5" thickBot="1" x14ac:dyDescent="0.3">
      <c r="B144" s="69"/>
      <c r="C144" s="70"/>
      <c r="D144" s="71"/>
      <c r="E144" s="72"/>
      <c r="F144" s="72"/>
    </row>
    <row r="145" spans="2:6" ht="13.5" customHeight="1" thickBot="1" x14ac:dyDescent="0.3">
      <c r="B145" s="37"/>
      <c r="C145" s="56" t="s">
        <v>97</v>
      </c>
      <c r="D145" s="56"/>
      <c r="E145" s="56"/>
      <c r="F145" s="66">
        <f>+F131+F142</f>
        <v>0</v>
      </c>
    </row>
    <row r="146" spans="2:6" x14ac:dyDescent="0.25">
      <c r="B146" s="69"/>
      <c r="C146" s="70"/>
      <c r="D146" s="71"/>
      <c r="E146" s="72"/>
      <c r="F146" s="72"/>
    </row>
    <row r="147" spans="2:6" x14ac:dyDescent="0.25">
      <c r="B147" s="69"/>
      <c r="C147" s="70"/>
      <c r="D147" s="71"/>
      <c r="E147" s="72"/>
      <c r="F147" s="72"/>
    </row>
    <row r="148" spans="2:6" x14ac:dyDescent="0.25">
      <c r="B148" s="69"/>
      <c r="C148" s="70"/>
      <c r="D148" s="71"/>
      <c r="E148" s="72"/>
      <c r="F148" s="72"/>
    </row>
    <row r="149" spans="2:6" x14ac:dyDescent="0.25">
      <c r="B149" s="69"/>
      <c r="C149" s="70"/>
      <c r="D149" s="71"/>
      <c r="E149" s="72"/>
      <c r="F149" s="72"/>
    </row>
    <row r="150" spans="2:6" x14ac:dyDescent="0.25">
      <c r="B150" s="69"/>
      <c r="C150" s="70"/>
      <c r="D150" s="71"/>
      <c r="E150" s="72"/>
      <c r="F150" s="72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#68 (Juan Ant. García)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2019-04-03T20:47:10Z</dcterms:created>
  <dcterms:modified xsi:type="dcterms:W3CDTF">2019-06-21T15:23:36Z</dcterms:modified>
</cp:coreProperties>
</file>