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1. BOMBA DE YAIB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'41. BOMBA DE YAIBA'!$A$1:$F$251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9" i="1" l="1"/>
  <c r="F233" i="1" s="1"/>
  <c r="F237" i="1" l="1"/>
  <c r="F234" i="1"/>
  <c r="F238" i="1"/>
  <c r="F235" i="1"/>
  <c r="F239" i="1"/>
  <c r="F236" i="1"/>
  <c r="F241" i="1"/>
  <c r="F243" i="1" l="1"/>
  <c r="F246" i="1" s="1"/>
</calcChain>
</file>

<file path=xl/sharedStrings.xml><?xml version="1.0" encoding="utf-8"?>
<sst xmlns="http://schemas.openxmlformats.org/spreadsheetml/2006/main" count="349" uniqueCount="209">
  <si>
    <t xml:space="preserve">PRESUPUESTO </t>
  </si>
  <si>
    <t xml:space="preserve">CENTRO EDUCATIVO </t>
  </si>
  <si>
    <t>DESCRIPCION DEL PROYECTO</t>
  </si>
  <si>
    <t>BOMBA DE YAIBA</t>
  </si>
  <si>
    <t>Reparación de Aulas Y acondicionamiento de áreas exteriores</t>
  </si>
  <si>
    <t xml:space="preserve">Ubicación: </t>
  </si>
  <si>
    <t>VILLA RIVA, DUARTE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</si>
  <si>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</si>
  <si>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</si>
  <si>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</si>
  <si>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</si>
  <si>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</si>
  <si>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</si>
  <si>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</si>
  <si>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</si>
  <si>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</si>
  <si>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</si>
  <si>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</si>
  <si>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</si>
  <si>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</si>
  <si>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</si>
  <si>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</si>
  <si>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</si>
  <si>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Reparaciones en ventanas: Ajuste, lijado , pintura, masillado y colocación de operadores de palanca</t>
  </si>
  <si>
    <t>Mt²</t>
  </si>
  <si>
    <t xml:space="preserve">Pintura en protectores de ventanas </t>
  </si>
  <si>
    <t xml:space="preserve">Brillado y cristalizado de pisos </t>
  </si>
  <si>
    <t>mt²</t>
  </si>
  <si>
    <t xml:space="preserve">Reparación de puertas (2 caras): incluye (Ajuste, pulido, aplicación de sandblasting, pintura antióxido y pintura blanca con brillo aplicada con compresor </t>
  </si>
  <si>
    <t xml:space="preserve">Desmonte puertas de tola en entrada de baños </t>
  </si>
  <si>
    <t>und</t>
  </si>
  <si>
    <t>Puertas de tola acanalada en entrada de baños (2.10*1.00), terminada con pintura blanca, 1 pestillo exterior</t>
  </si>
  <si>
    <t xml:space="preserve">Pintura epóxica en acera (perimetral, frente administración y de acceso) 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</si>
  <si>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</si>
  <si>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t>UD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</si>
  <si>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</si>
  <si>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</si>
  <si>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</si>
  <si>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</si>
  <si>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puertas en cabina de baños </t>
  </si>
  <si>
    <t>Suministro y colocación de puertas en zincalum (1.70*0.70) blanca, lisa, pestillos ambos lados</t>
  </si>
  <si>
    <t>Limpieza Cisterna</t>
  </si>
  <si>
    <t>p.a</t>
  </si>
  <si>
    <t>Limpiza Sepico</t>
  </si>
  <si>
    <t xml:space="preserve">Pintura acrílcia en techo, vigas y muro </t>
  </si>
  <si>
    <t xml:space="preserve">Pintura satinada en muros hasta 1.50mt SNP (interior y exterior) 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</si>
  <si>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</si>
  <si>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</si>
  <si>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</si>
  <si>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REMODELACION DE BANOS (dos bloques dos unidades c/u)</t>
  </si>
  <si>
    <t>Llavines en puertas de banos y vertederos</t>
  </si>
  <si>
    <t>UDS</t>
  </si>
  <si>
    <t>Ventanas  en Banos</t>
  </si>
  <si>
    <t>Protectores ventanas en Baños</t>
  </si>
  <si>
    <t>P2</t>
  </si>
  <si>
    <t xml:space="preserve">Confeccion de Vertedero (revestimiento en ceramicas, etc.) </t>
  </si>
  <si>
    <t>UDS.</t>
  </si>
  <si>
    <t>Cantos Plasticos esquinas de revestimientos ceramica</t>
  </si>
  <si>
    <t>Tope de granito Sal y Pimienta con falda y zocalos</t>
  </si>
  <si>
    <t>Base para tope en hierro y pintura oxido industrial blanco.</t>
  </si>
  <si>
    <t>Base y Tinaco para modulos de banos</t>
  </si>
  <si>
    <t xml:space="preserve">MISCELANEOS ELECTRICOS 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</si>
  <si>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</si>
  <si>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</si>
  <si>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</si>
  <si>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</si>
  <si>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</si>
  <si>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</si>
  <si>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</si>
  <si>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 xml:space="preserve">Suministro e Instalacion de Abanico de Techo similar a KDK, incluye control </t>
  </si>
  <si>
    <t>AREA EXTERIOR</t>
  </si>
  <si>
    <t>Resane para acera</t>
  </si>
  <si>
    <t xml:space="preserve">Pintura acrílica en muros, columnas y viga (verja perimetral) </t>
  </si>
  <si>
    <t xml:space="preserve">Pintura de mantenimiento en puerta de tola (verja perimetral) </t>
  </si>
  <si>
    <t>mt2</t>
  </si>
  <si>
    <t xml:space="preserve">Desmonte de trinchera </t>
  </si>
  <si>
    <t>ml</t>
  </si>
  <si>
    <t>Suministro y Colocación de palometas con barras cuadradas de ½", h=1.0 pie, en forma de "V" y argollas para amarre</t>
  </si>
  <si>
    <t xml:space="preserve">Alambre galvanizado de trinchera (rendimiento=4.80 ml) </t>
  </si>
  <si>
    <t>roll</t>
  </si>
  <si>
    <t xml:space="preserve">Alambre de amarre No.14 </t>
  </si>
  <si>
    <t>qq</t>
  </si>
  <si>
    <t>Mano de Obra (Instalación y amarre de alambres)</t>
  </si>
  <si>
    <t xml:space="preserve">Pintura acrílica en muros y techo de caseta de cisterna </t>
  </si>
  <si>
    <t xml:space="preserve">Pintura de mantenimiento en protectores caseta de cisterna </t>
  </si>
  <si>
    <t>Acondicionamiento de tinacos (abrazaderas, flotas, limpieza de tinacos,  protección para tuberia con malla piñonate y mezcla de hormigón</t>
  </si>
  <si>
    <t xml:space="preserve">p.a </t>
  </si>
  <si>
    <t>Reparación malla ciclónica divisoria, incluye: atesar, pintura aluminio y  pintura en bordillos</t>
  </si>
  <si>
    <t xml:space="preserve">Reparación puerta en malla ciclónica </t>
  </si>
  <si>
    <t>CANCHA</t>
  </si>
  <si>
    <t>Limpieza de piso en cancha con máquina hidrolavadora de 2500psi</t>
  </si>
  <si>
    <t>Corrección de grietas en piso de cancha con sellador asfáltico (Hot-Seal 9005) Vinaldom</t>
  </si>
  <si>
    <t>Suministro y colocación de tableros en fibra de vidrio : incluye aros con resortes y malla blanca</t>
  </si>
  <si>
    <t xml:space="preserve">Pintura en piso de cancha: Tennis Court en área de juego y de Tránsito en lineas de demarcación </t>
  </si>
  <si>
    <t>PAISAJISMO</t>
  </si>
  <si>
    <t xml:space="preserve">Poda de Arboles (5 unds) incluye bote de material </t>
  </si>
  <si>
    <t>PA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</si>
  <si>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</si>
  <si>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</si>
  <si>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</si>
  <si>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</si>
  <si>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</si>
  <si>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Suministro y Colocación de letras en sintra prepintada de 8" (Nombre del Centro) </t>
  </si>
  <si>
    <t>Unds</t>
  </si>
  <si>
    <t xml:space="preserve">Suministro y Colocación de letreros identificadores de espacios en vinil </t>
  </si>
  <si>
    <t xml:space="preserve">Acondicionamiento y pintura de asta de bandera </t>
  </si>
  <si>
    <t xml:space="preserve">Limpieza final </t>
  </si>
  <si>
    <t xml:space="preserve">Pintura de mantenimiento en baranda de minusválido </t>
  </si>
  <si>
    <t>REPARACION DE COMEDOR -COCINA T1</t>
  </si>
  <si>
    <t xml:space="preserve">Terminación de Techos : </t>
  </si>
  <si>
    <t xml:space="preserve">Revestimientos </t>
  </si>
  <si>
    <t>Cerámica importada de pared (blanca brillante 0.10x0.10 )</t>
  </si>
  <si>
    <t xml:space="preserve">Acabados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</si>
  <si>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</si>
  <si>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</si>
  <si>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 xml:space="preserve">Terminación de Pisos </t>
  </si>
  <si>
    <t xml:space="preserve">Acondicionamiento Pisos: brillado y cristalizado </t>
  </si>
  <si>
    <t>M²</t>
  </si>
  <si>
    <t xml:space="preserve">Instalaciones Sanitarias </t>
  </si>
  <si>
    <t>Vertedero de limpieza revestido en cerámica (completo)</t>
  </si>
  <si>
    <t>Tina para lavado de víveres (1.00x1.70) h=0.40 mts (revestido en cerámica de 0.10*0.10, blanca brillante)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</si>
  <si>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</si>
  <si>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</si>
  <si>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</si>
  <si>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</si>
  <si>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</si>
  <si>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</si>
  <si>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</si>
  <si>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</si>
  <si>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</si>
  <si>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</si>
  <si>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</si>
  <si>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</si>
  <si>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>Resane para aceras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</si>
  <si>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</si>
  <si>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</si>
  <si>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</si>
  <si>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</si>
  <si>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</si>
  <si>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</si>
  <si>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</si>
  <si>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</si>
  <si>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INSTALACIONES ELECTRICAS </t>
  </si>
  <si>
    <t>Mantenimiento de aire acondicionado</t>
  </si>
  <si>
    <t>Mantenimiento de transformador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</si>
  <si>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</si>
  <si>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</si>
  <si>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</si>
  <si>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</si>
  <si>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</si>
  <si>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</si>
  <si>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</si>
  <si>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</si>
  <si>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</si>
  <si>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</si>
  <si>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</si>
  <si>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</si>
  <si>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</si>
  <si>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</si>
  <si>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</si>
  <si>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</si>
  <si>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m2</t>
  </si>
  <si>
    <t>Techos de aluzinc Comedor</t>
  </si>
  <si>
    <t>Miscelaneos</t>
  </si>
  <si>
    <t>Panete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</si>
  <si>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</si>
  <si>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</si>
  <si>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</si>
  <si>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</si>
  <si>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Sondeo de tuberias de desague en comedor</t>
  </si>
  <si>
    <t>Pintura de Estructura Metálica Completa comedor</t>
  </si>
  <si>
    <t>REPARACION COCINETA - BAÑO (PARA AULAS INICIALES)</t>
  </si>
  <si>
    <t xml:space="preserve">TERMINACIONES </t>
  </si>
  <si>
    <t xml:space="preserve">Cerámica de pared blanca brillante (calidad similar española) </t>
  </si>
  <si>
    <t xml:space="preserve">Ribetes blancos plásticos en cantos </t>
  </si>
  <si>
    <t xml:space="preserve">INSTALACION SANITARIA </t>
  </si>
  <si>
    <t>Tinaco de 500 Gal. antialga (incluye suministro, instalación, accesorios y acometida desde nivel de piso a tinaco)</t>
  </si>
  <si>
    <t xml:space="preserve">Material gastable para instalación tuberias </t>
  </si>
  <si>
    <t xml:space="preserve">Mano de Obra Instalación tuberias </t>
  </si>
  <si>
    <t>%/mat.</t>
  </si>
  <si>
    <t>Suministro e instalación de Accesorios de baños (jaboneras, espejos, toallero)</t>
  </si>
  <si>
    <t>Suministro y colocación Fregadero Doble de acero inoxidable (incluye mezcladora)</t>
  </si>
  <si>
    <t xml:space="preserve">TERMINACION DE PISOS </t>
  </si>
  <si>
    <t>ACERA PERIMETRAL (ancho = 0.90 laterales y fondo y 1.30 frontal)</t>
  </si>
  <si>
    <t xml:space="preserve">PORTAJE </t>
  </si>
  <si>
    <t>Puertas de Zinc Alum y poliuretano blanca (2.10x1.00), 3 bisagras de 3 hoyos, tiradores ambos lados, marco con tornillos de 3 pulgadas</t>
  </si>
  <si>
    <t>Puerta metalica con barras cuad. De ½"sep.4 cm. Y marco de 1½" cuadrado (protección de portacandado)</t>
  </si>
  <si>
    <t>pie²</t>
  </si>
  <si>
    <t xml:space="preserve">VENTANAS </t>
  </si>
  <si>
    <t>p2</t>
  </si>
  <si>
    <t>IMPERMEABILIZANTE EN TECHO</t>
  </si>
  <si>
    <t xml:space="preserve">PINTURAS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</si>
  <si>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</si>
  <si>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</si>
  <si>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</si>
  <si>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Letrero en vinil para identificar espacios </t>
  </si>
  <si>
    <t xml:space="preserve">ELECTRICIDAD INTERIOR 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</si>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</sst>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4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166" fontId="10" fillId="0" borderId="0" xfId="5" applyFont="1" applyBorder="1" applyAlignment="1">
      <alignment horizontal="center" vertical="center"/>
    </xf>
    <xf numFmtId="166" fontId="10" fillId="0" borderId="0" xfId="5" applyFont="1" applyBorder="1" applyAlignment="1">
      <alignment horizontal="right" vertical="center"/>
    </xf>
    <xf numFmtId="0" fontId="12" fillId="2" borderId="0" xfId="6" applyFont="1" applyFill="1" applyBorder="1" applyAlignment="1">
      <alignment vertical="center" wrapText="1"/>
    </xf>
    <xf numFmtId="4" fontId="15" fillId="2" borderId="0" xfId="6" applyNumberFormat="1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7" applyFont="1" applyFill="1" applyBorder="1" applyAlignment="1">
      <alignment vertical="center" wrapText="1"/>
    </xf>
    <xf numFmtId="0" fontId="15" fillId="2" borderId="0" xfId="7" applyFont="1" applyFill="1" applyBorder="1" applyAlignment="1">
      <alignment horizontal="center" vertical="center"/>
    </xf>
    <xf numFmtId="165" fontId="15" fillId="2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15" fillId="0" borderId="0" xfId="8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6" fillId="0" borderId="0" xfId="0" applyFont="1" applyBorder="1" applyAlignment="1"/>
    <xf numFmtId="0" fontId="17" fillId="0" borderId="0" xfId="0" applyFont="1" applyBorder="1" applyAlignment="1"/>
    <xf numFmtId="49" fontId="17" fillId="0" borderId="0" xfId="5" applyNumberFormat="1" applyFont="1" applyBorder="1" applyAlignment="1">
      <alignment horizontal="center"/>
    </xf>
    <xf numFmtId="166" fontId="10" fillId="0" borderId="0" xfId="5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66" fontId="17" fillId="0" borderId="0" xfId="5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15" fillId="2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6" fontId="17" fillId="0" borderId="0" xfId="5" applyFont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49" fontId="10" fillId="0" borderId="0" xfId="0" applyNumberFormat="1" applyFont="1" applyAlignment="1">
      <alignment vertical="center"/>
    </xf>
    <xf numFmtId="166" fontId="10" fillId="0" borderId="0" xfId="5" applyFont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vertical="center"/>
    </xf>
    <xf numFmtId="165" fontId="15" fillId="0" borderId="0" xfId="6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8" applyFont="1" applyFill="1" applyBorder="1" applyAlignment="1">
      <alignment horizontal="left" vertical="center"/>
    </xf>
    <xf numFmtId="165" fontId="15" fillId="0" borderId="0" xfId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2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20" xfId="2" applyFont="1" applyFill="1" applyBorder="1" applyAlignment="1" applyProtection="1">
      <alignment horizontal="center" vertical="center" wrapText="1"/>
    </xf>
    <xf numFmtId="164" fontId="22" fillId="4" borderId="21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5"/>
    <cellStyle name="Normal" xfId="0" builtinId="0"/>
    <cellStyle name="Normal 10" xfId="6"/>
    <cellStyle name="Normal 28" xfId="4"/>
    <cellStyle name="Normal 38" xfId="7"/>
    <cellStyle name="Normal_Escuela Luís Bermúdez (SPM)" xfId="8"/>
    <cellStyle name="Percent" xfId="3" builtin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showGridLines="0" tabSelected="1" view="pageBreakPreview" topLeftCell="A34" zoomScale="60" zoomScaleNormal="100" workbookViewId="0">
      <selection activeCell="E14" sqref="E14:F226"/>
    </sheetView>
  </sheetViews>
  <sheetFormatPr defaultColWidth="11.42578125" defaultRowHeight="12.75" x14ac:dyDescent="0.25"/>
  <cols>
    <col min="1" max="1" width="3.85546875" style="101" customWidth="1"/>
    <col min="2" max="2" width="50.85546875" style="116" customWidth="1"/>
    <col min="3" max="3" width="6.140625" style="117" customWidth="1"/>
    <col min="4" max="4" width="11.140625" style="118" customWidth="1"/>
    <col min="5" max="5" width="12.85546875" style="119" customWidth="1"/>
    <col min="6" max="6" width="17.140625" style="119" bestFit="1" customWidth="1"/>
    <col min="7" max="16384" width="11.42578125" style="1"/>
  </cols>
  <sheetData>
    <row r="1" spans="1:6" ht="18.75" x14ac:dyDescent="0.25">
      <c r="A1" s="124"/>
      <c r="B1" s="125"/>
      <c r="C1" s="125"/>
      <c r="D1" s="125"/>
      <c r="E1" s="125"/>
      <c r="F1" s="126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7"/>
      <c r="B4" s="128"/>
      <c r="C4" s="128"/>
      <c r="D4" s="128"/>
      <c r="E4" s="128"/>
      <c r="F4" s="129"/>
    </row>
    <row r="5" spans="1:6" ht="19.149999999999999" customHeight="1" x14ac:dyDescent="0.25">
      <c r="A5" s="130" t="s">
        <v>0</v>
      </c>
      <c r="B5" s="131"/>
      <c r="C5" s="131"/>
      <c r="D5" s="131"/>
      <c r="E5" s="131"/>
      <c r="F5" s="132"/>
    </row>
    <row r="6" spans="1:6" x14ac:dyDescent="0.25">
      <c r="A6" s="7"/>
      <c r="B6" s="8" t="s">
        <v>1</v>
      </c>
      <c r="C6" s="133" t="s">
        <v>2</v>
      </c>
      <c r="D6" s="133"/>
      <c r="E6" s="133"/>
      <c r="F6" s="134"/>
    </row>
    <row r="7" spans="1:6" ht="35.1" customHeight="1" x14ac:dyDescent="0.2">
      <c r="A7" s="9"/>
      <c r="B7" s="10" t="s">
        <v>3</v>
      </c>
      <c r="C7" s="135" t="s">
        <v>4</v>
      </c>
      <c r="D7" s="135"/>
      <c r="E7" s="135"/>
      <c r="F7" s="136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7" t="s">
        <v>7</v>
      </c>
      <c r="B10" s="139" t="s">
        <v>8</v>
      </c>
      <c r="C10" s="139" t="s">
        <v>9</v>
      </c>
      <c r="D10" s="141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8"/>
      <c r="B11" s="140"/>
      <c r="C11" s="140"/>
      <c r="D11" s="142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3.5" thickTop="1" x14ac:dyDescent="0.25">
      <c r="B21" s="40" t="s">
        <v>23</v>
      </c>
      <c r="C21" s="41" t="s">
        <v>24</v>
      </c>
      <c r="D21" s="42">
        <v>92.928000000000026</v>
      </c>
      <c r="E21" s="36"/>
      <c r="F21" s="36"/>
    </row>
    <row r="22" spans="1:6" s="40" customFormat="1" x14ac:dyDescent="0.25">
      <c r="B22" s="40" t="s">
        <v>25</v>
      </c>
      <c r="C22" s="41" t="s">
        <v>24</v>
      </c>
      <c r="D22" s="42">
        <v>92.928000000000026</v>
      </c>
      <c r="E22" s="36"/>
      <c r="F22" s="36"/>
    </row>
    <row r="23" spans="1:6" s="40" customFormat="1" x14ac:dyDescent="0.25">
      <c r="B23" s="40" t="s">
        <v>26</v>
      </c>
      <c r="C23" s="41" t="s">
        <v>27</v>
      </c>
      <c r="D23" s="42">
        <v>1296</v>
      </c>
      <c r="E23" s="36"/>
      <c r="F23" s="36"/>
    </row>
    <row r="24" spans="1:6" s="40" customFormat="1" x14ac:dyDescent="0.25">
      <c r="B24" s="40" t="s">
        <v>28</v>
      </c>
      <c r="C24" s="41" t="s">
        <v>24</v>
      </c>
      <c r="D24" s="42">
        <v>59.64</v>
      </c>
      <c r="E24" s="36"/>
      <c r="F24" s="36"/>
    </row>
    <row r="25" spans="1:6" s="40" customFormat="1" x14ac:dyDescent="0.25">
      <c r="B25" s="40" t="s">
        <v>29</v>
      </c>
      <c r="C25" s="41" t="s">
        <v>30</v>
      </c>
      <c r="D25" s="42">
        <v>4</v>
      </c>
      <c r="E25" s="36"/>
      <c r="F25" s="36"/>
    </row>
    <row r="26" spans="1:6" s="40" customFormat="1" x14ac:dyDescent="0.25">
      <c r="B26" s="40" t="s">
        <v>31</v>
      </c>
      <c r="C26" s="41" t="s">
        <v>30</v>
      </c>
      <c r="D26" s="42">
        <v>12.600000000000001</v>
      </c>
      <c r="E26" s="36"/>
      <c r="F26" s="36"/>
    </row>
    <row r="27" spans="1:6" s="40" customFormat="1" x14ac:dyDescent="0.25">
      <c r="B27" s="40" t="s">
        <v>32</v>
      </c>
      <c r="C27" s="41" t="s">
        <v>24</v>
      </c>
      <c r="D27" s="42">
        <v>311.82</v>
      </c>
      <c r="E27" s="36"/>
      <c r="F27" s="36"/>
    </row>
    <row r="28" spans="1:6" s="40" customFormat="1" ht="76.5" x14ac:dyDescent="0.25">
      <c r="B28" s="44" t="s">
        <v>33</v>
      </c>
      <c r="C28" s="45" t="s">
        <v>34</v>
      </c>
      <c r="D28" s="46">
        <v>12</v>
      </c>
      <c r="E28" s="36"/>
      <c r="F28" s="46"/>
    </row>
    <row r="29" spans="1:6" s="40" customFormat="1" ht="76.5" x14ac:dyDescent="0.25">
      <c r="B29" s="48" t="s">
        <v>35</v>
      </c>
      <c r="C29" s="49" t="s">
        <v>36</v>
      </c>
      <c r="D29" s="50">
        <v>4</v>
      </c>
      <c r="E29" s="36"/>
      <c r="F29" s="50"/>
    </row>
    <row r="30" spans="1:6" s="40" customFormat="1" ht="25.5" x14ac:dyDescent="0.25">
      <c r="B30" s="51" t="s">
        <v>37</v>
      </c>
      <c r="C30" s="52" t="s">
        <v>38</v>
      </c>
      <c r="D30" s="53">
        <v>8</v>
      </c>
      <c r="E30" s="36"/>
      <c r="F30" s="54"/>
    </row>
    <row r="31" spans="1:6" s="40" customFormat="1" x14ac:dyDescent="0.25">
      <c r="B31" s="40" t="s">
        <v>39</v>
      </c>
      <c r="C31" s="41" t="s">
        <v>17</v>
      </c>
      <c r="D31" s="42">
        <v>12</v>
      </c>
      <c r="E31" s="36"/>
      <c r="F31" s="36"/>
    </row>
    <row r="32" spans="1:6" s="40" customFormat="1" x14ac:dyDescent="0.25">
      <c r="B32" s="40" t="s">
        <v>40</v>
      </c>
      <c r="C32" s="41" t="s">
        <v>17</v>
      </c>
      <c r="D32" s="42">
        <v>12</v>
      </c>
      <c r="E32" s="36"/>
      <c r="F32" s="36"/>
    </row>
    <row r="33" spans="1:6" s="40" customFormat="1" x14ac:dyDescent="0.25">
      <c r="B33" s="40" t="s">
        <v>41</v>
      </c>
      <c r="C33" s="41" t="s">
        <v>42</v>
      </c>
      <c r="D33" s="42">
        <v>1</v>
      </c>
      <c r="E33" s="36"/>
      <c r="F33" s="36"/>
    </row>
    <row r="34" spans="1:6" s="40" customFormat="1" x14ac:dyDescent="0.25">
      <c r="B34" s="40" t="s">
        <v>43</v>
      </c>
      <c r="C34" s="41" t="s">
        <v>42</v>
      </c>
      <c r="D34" s="42">
        <v>1</v>
      </c>
      <c r="E34" s="36"/>
      <c r="F34" s="36"/>
    </row>
    <row r="35" spans="1:6" s="40" customFormat="1" x14ac:dyDescent="0.25">
      <c r="B35" s="40" t="s">
        <v>44</v>
      </c>
      <c r="C35" s="41" t="s">
        <v>24</v>
      </c>
      <c r="D35" s="42">
        <v>3104.94</v>
      </c>
      <c r="E35" s="36"/>
      <c r="F35" s="36"/>
    </row>
    <row r="36" spans="1:6" s="40" customFormat="1" x14ac:dyDescent="0.25">
      <c r="B36" s="40" t="s">
        <v>45</v>
      </c>
      <c r="C36" s="41" t="s">
        <v>24</v>
      </c>
      <c r="D36" s="42">
        <v>1233.18</v>
      </c>
      <c r="E36" s="36"/>
      <c r="F36" s="36"/>
    </row>
    <row r="37" spans="1:6" s="40" customFormat="1" x14ac:dyDescent="0.25">
      <c r="B37" s="55" t="s">
        <v>46</v>
      </c>
      <c r="C37" s="56" t="s">
        <v>47</v>
      </c>
      <c r="D37" s="46">
        <v>1520</v>
      </c>
      <c r="E37" s="36"/>
      <c r="F37" s="46"/>
    </row>
    <row r="38" spans="1:6" s="40" customFormat="1" x14ac:dyDescent="0.25">
      <c r="B38" s="57" t="s">
        <v>48</v>
      </c>
      <c r="C38" s="58" t="s">
        <v>27</v>
      </c>
      <c r="D38" s="46">
        <v>1520</v>
      </c>
      <c r="E38" s="36"/>
      <c r="F38" s="46"/>
    </row>
    <row r="39" spans="1:6" s="40" customFormat="1" x14ac:dyDescent="0.25">
      <c r="C39" s="41"/>
      <c r="D39" s="42"/>
      <c r="E39" s="36"/>
      <c r="F39" s="36"/>
    </row>
    <row r="40" spans="1:6" s="40" customFormat="1" x14ac:dyDescent="0.2">
      <c r="B40" s="59" t="s">
        <v>49</v>
      </c>
      <c r="C40" s="41"/>
      <c r="D40" s="42">
        <v>0</v>
      </c>
      <c r="E40" s="36"/>
      <c r="F40" s="36"/>
    </row>
    <row r="41" spans="1:6" s="40" customFormat="1" x14ac:dyDescent="0.2">
      <c r="B41" s="60" t="s">
        <v>50</v>
      </c>
      <c r="C41" s="61" t="s">
        <v>51</v>
      </c>
      <c r="D41" s="62">
        <v>6</v>
      </c>
      <c r="E41" s="36"/>
      <c r="F41" s="36"/>
    </row>
    <row r="42" spans="1:6" s="40" customFormat="1" x14ac:dyDescent="0.2">
      <c r="B42" s="60" t="s">
        <v>52</v>
      </c>
      <c r="C42" s="61" t="s">
        <v>47</v>
      </c>
      <c r="D42" s="62">
        <v>1.2</v>
      </c>
      <c r="E42" s="36"/>
      <c r="F42" s="36"/>
    </row>
    <row r="43" spans="1:6" s="40" customFormat="1" x14ac:dyDescent="0.2">
      <c r="B43" s="60" t="s">
        <v>53</v>
      </c>
      <c r="C43" s="61" t="s">
        <v>54</v>
      </c>
      <c r="D43" s="62">
        <v>12.92</v>
      </c>
      <c r="E43" s="36"/>
      <c r="F43" s="36"/>
    </row>
    <row r="44" spans="1:6" s="40" customFormat="1" x14ac:dyDescent="0.2">
      <c r="B44" s="60" t="s">
        <v>55</v>
      </c>
      <c r="C44" s="61" t="s">
        <v>56</v>
      </c>
      <c r="D44" s="62">
        <v>2</v>
      </c>
      <c r="E44" s="36"/>
      <c r="F44" s="36"/>
    </row>
    <row r="45" spans="1:6" s="64" customFormat="1" x14ac:dyDescent="0.2">
      <c r="A45" s="63"/>
      <c r="B45" s="60" t="s">
        <v>57</v>
      </c>
      <c r="C45" s="61" t="s">
        <v>51</v>
      </c>
      <c r="D45" s="62">
        <v>10</v>
      </c>
      <c r="E45" s="36"/>
      <c r="F45" s="36"/>
    </row>
    <row r="46" spans="1:6" s="64" customFormat="1" x14ac:dyDescent="0.2">
      <c r="A46" s="63"/>
      <c r="B46" s="60" t="s">
        <v>58</v>
      </c>
      <c r="C46" s="61" t="s">
        <v>51</v>
      </c>
      <c r="D46" s="62">
        <v>4</v>
      </c>
      <c r="E46" s="36"/>
      <c r="F46" s="36"/>
    </row>
    <row r="47" spans="1:6" s="64" customFormat="1" x14ac:dyDescent="0.2">
      <c r="A47" s="63"/>
      <c r="B47" s="60" t="s">
        <v>59</v>
      </c>
      <c r="C47" s="61" t="s">
        <v>51</v>
      </c>
      <c r="D47" s="62">
        <v>4</v>
      </c>
      <c r="E47" s="36"/>
      <c r="F47" s="36"/>
    </row>
    <row r="48" spans="1:6" s="64" customFormat="1" x14ac:dyDescent="0.2">
      <c r="A48" s="63"/>
      <c r="B48" s="60" t="s">
        <v>60</v>
      </c>
      <c r="C48" s="61" t="s">
        <v>51</v>
      </c>
      <c r="D48" s="62">
        <v>2</v>
      </c>
      <c r="E48" s="36"/>
      <c r="F48" s="36"/>
    </row>
    <row r="49" spans="1:6" s="64" customFormat="1" ht="13.5" thickBot="1" x14ac:dyDescent="0.25">
      <c r="A49" s="63"/>
      <c r="B49" s="60"/>
      <c r="C49" s="61"/>
      <c r="D49" s="62"/>
      <c r="E49" s="36"/>
      <c r="F49" s="36"/>
    </row>
    <row r="50" spans="1:6" s="64" customFormat="1" ht="13.5" thickBot="1" x14ac:dyDescent="0.3">
      <c r="A50" s="63"/>
      <c r="B50" s="33" t="s">
        <v>61</v>
      </c>
      <c r="C50" s="65"/>
      <c r="D50" s="66">
        <v>0</v>
      </c>
      <c r="E50" s="36"/>
      <c r="F50" s="36"/>
    </row>
    <row r="51" spans="1:6" s="67" customFormat="1" ht="13.5" thickTop="1" x14ac:dyDescent="0.25">
      <c r="B51" s="68" t="s">
        <v>62</v>
      </c>
      <c r="C51" s="45" t="s">
        <v>34</v>
      </c>
      <c r="D51" s="47">
        <v>28</v>
      </c>
      <c r="E51" s="36"/>
      <c r="F51" s="47"/>
    </row>
    <row r="52" spans="1:6" s="67" customFormat="1" x14ac:dyDescent="0.25">
      <c r="B52" s="69" t="s">
        <v>63</v>
      </c>
      <c r="C52" s="45" t="s">
        <v>34</v>
      </c>
      <c r="D52" s="47">
        <v>6</v>
      </c>
      <c r="E52" s="36"/>
      <c r="F52" s="47"/>
    </row>
    <row r="53" spans="1:6" s="67" customFormat="1" x14ac:dyDescent="0.25">
      <c r="B53" s="69" t="s">
        <v>64</v>
      </c>
      <c r="C53" s="45" t="s">
        <v>34</v>
      </c>
      <c r="D53" s="47">
        <v>48</v>
      </c>
      <c r="E53" s="36"/>
      <c r="F53" s="47"/>
    </row>
    <row r="54" spans="1:6" s="67" customFormat="1" x14ac:dyDescent="0.25">
      <c r="B54" s="69" t="s">
        <v>65</v>
      </c>
      <c r="C54" s="45" t="s">
        <v>34</v>
      </c>
      <c r="D54" s="47">
        <v>2</v>
      </c>
      <c r="E54" s="36"/>
      <c r="F54" s="47"/>
    </row>
    <row r="55" spans="1:6" s="67" customFormat="1" x14ac:dyDescent="0.25">
      <c r="B55" s="69" t="s">
        <v>66</v>
      </c>
      <c r="C55" s="45" t="s">
        <v>34</v>
      </c>
      <c r="D55" s="47">
        <v>10</v>
      </c>
      <c r="E55" s="36"/>
      <c r="F55" s="47"/>
    </row>
    <row r="56" spans="1:6" s="40" customFormat="1" x14ac:dyDescent="0.25">
      <c r="B56" s="70" t="s">
        <v>67</v>
      </c>
      <c r="C56" s="45" t="s">
        <v>34</v>
      </c>
      <c r="D56" s="46">
        <v>12</v>
      </c>
      <c r="E56" s="36"/>
      <c r="F56" s="46"/>
    </row>
    <row r="57" spans="1:6" s="40" customFormat="1" x14ac:dyDescent="0.25">
      <c r="B57" s="70" t="s">
        <v>68</v>
      </c>
      <c r="C57" s="45" t="s">
        <v>34</v>
      </c>
      <c r="D57" s="46">
        <v>24</v>
      </c>
      <c r="E57" s="36"/>
      <c r="F57" s="46"/>
    </row>
    <row r="58" spans="1:6" s="40" customFormat="1" x14ac:dyDescent="0.25">
      <c r="B58" s="40" t="s">
        <v>69</v>
      </c>
      <c r="C58" s="41" t="s">
        <v>34</v>
      </c>
      <c r="D58" s="42">
        <v>6</v>
      </c>
      <c r="E58" s="36"/>
      <c r="F58" s="36"/>
    </row>
    <row r="59" spans="1:6" s="40" customFormat="1" ht="13.5" thickBot="1" x14ac:dyDescent="0.25">
      <c r="B59" s="60"/>
      <c r="C59" s="61"/>
      <c r="D59" s="62"/>
      <c r="E59" s="36"/>
      <c r="F59" s="36"/>
    </row>
    <row r="60" spans="1:6" s="40" customFormat="1" ht="12.75" customHeight="1" thickBot="1" x14ac:dyDescent="0.3">
      <c r="B60" s="33" t="s">
        <v>70</v>
      </c>
      <c r="C60" s="65"/>
      <c r="D60" s="66"/>
      <c r="E60" s="36"/>
      <c r="F60" s="36"/>
    </row>
    <row r="61" spans="1:6" s="40" customFormat="1" ht="12.75" customHeight="1" thickTop="1" x14ac:dyDescent="0.25">
      <c r="B61" s="40" t="s">
        <v>71</v>
      </c>
      <c r="C61" s="41" t="s">
        <v>27</v>
      </c>
      <c r="D61" s="42">
        <v>531</v>
      </c>
      <c r="E61" s="36"/>
      <c r="F61" s="36"/>
    </row>
    <row r="62" spans="1:6" s="71" customFormat="1" x14ac:dyDescent="0.25">
      <c r="B62" s="40" t="s">
        <v>72</v>
      </c>
      <c r="C62" s="41" t="s">
        <v>27</v>
      </c>
      <c r="D62" s="42">
        <v>1430</v>
      </c>
      <c r="E62" s="36"/>
      <c r="F62" s="36"/>
    </row>
    <row r="63" spans="1:6" s="40" customFormat="1" x14ac:dyDescent="0.25">
      <c r="B63" s="40" t="s">
        <v>73</v>
      </c>
      <c r="C63" s="41" t="s">
        <v>74</v>
      </c>
      <c r="D63" s="42">
        <v>22</v>
      </c>
      <c r="E63" s="36"/>
      <c r="F63" s="36"/>
    </row>
    <row r="64" spans="1:6" s="40" customFormat="1" x14ac:dyDescent="0.25">
      <c r="B64" s="40" t="s">
        <v>75</v>
      </c>
      <c r="C64" s="41" t="s">
        <v>76</v>
      </c>
      <c r="D64" s="42">
        <v>300</v>
      </c>
      <c r="E64" s="36"/>
      <c r="F64" s="36"/>
    </row>
    <row r="65" spans="1:6" s="40" customFormat="1" x14ac:dyDescent="0.25">
      <c r="B65" s="40" t="s">
        <v>77</v>
      </c>
      <c r="C65" s="41" t="s">
        <v>38</v>
      </c>
      <c r="D65" s="42">
        <v>143</v>
      </c>
      <c r="E65" s="36"/>
      <c r="F65" s="36"/>
    </row>
    <row r="66" spans="1:6" s="40" customFormat="1" x14ac:dyDescent="0.25">
      <c r="B66" s="40" t="s">
        <v>78</v>
      </c>
      <c r="C66" s="41" t="s">
        <v>79</v>
      </c>
      <c r="D66" s="42">
        <v>132</v>
      </c>
      <c r="E66" s="36"/>
      <c r="F66" s="36"/>
    </row>
    <row r="67" spans="1:6" s="40" customFormat="1" x14ac:dyDescent="0.25">
      <c r="B67" s="40" t="s">
        <v>80</v>
      </c>
      <c r="C67" s="41" t="s">
        <v>81</v>
      </c>
      <c r="D67" s="42">
        <v>2.7</v>
      </c>
      <c r="E67" s="36"/>
      <c r="F67" s="36"/>
    </row>
    <row r="68" spans="1:6" s="71" customFormat="1" x14ac:dyDescent="0.25">
      <c r="B68" s="40" t="s">
        <v>82</v>
      </c>
      <c r="C68" s="41" t="s">
        <v>76</v>
      </c>
      <c r="D68" s="42">
        <v>300</v>
      </c>
      <c r="E68" s="36"/>
      <c r="F68" s="36"/>
    </row>
    <row r="69" spans="1:6" s="40" customFormat="1" x14ac:dyDescent="0.25">
      <c r="B69" s="40" t="s">
        <v>83</v>
      </c>
      <c r="C69" s="41" t="s">
        <v>27</v>
      </c>
      <c r="D69" s="42">
        <v>16.96</v>
      </c>
      <c r="E69" s="36"/>
      <c r="F69" s="36"/>
    </row>
    <row r="70" spans="1:6" s="40" customFormat="1" x14ac:dyDescent="0.25">
      <c r="B70" s="40" t="s">
        <v>84</v>
      </c>
      <c r="C70" s="41" t="s">
        <v>27</v>
      </c>
      <c r="D70" s="42">
        <v>1.3860000000000001</v>
      </c>
      <c r="E70" s="36"/>
      <c r="F70" s="36"/>
    </row>
    <row r="71" spans="1:6" s="40" customFormat="1" x14ac:dyDescent="0.25">
      <c r="B71" s="40" t="s">
        <v>85</v>
      </c>
      <c r="C71" s="41" t="s">
        <v>86</v>
      </c>
      <c r="D71" s="42">
        <v>4</v>
      </c>
      <c r="E71" s="36"/>
      <c r="F71" s="36"/>
    </row>
    <row r="72" spans="1:6" s="40" customFormat="1" x14ac:dyDescent="0.25">
      <c r="B72" s="40" t="s">
        <v>87</v>
      </c>
      <c r="C72" s="41" t="s">
        <v>76</v>
      </c>
      <c r="D72" s="42">
        <v>86</v>
      </c>
      <c r="E72" s="36"/>
      <c r="F72" s="36"/>
    </row>
    <row r="73" spans="1:6" s="40" customFormat="1" x14ac:dyDescent="0.25">
      <c r="B73" s="40" t="s">
        <v>88</v>
      </c>
      <c r="C73" s="41" t="s">
        <v>76</v>
      </c>
      <c r="D73" s="42">
        <v>3.5</v>
      </c>
      <c r="E73" s="36"/>
      <c r="F73" s="36"/>
    </row>
    <row r="74" spans="1:6" s="40" customFormat="1" x14ac:dyDescent="0.25">
      <c r="C74" s="72"/>
      <c r="D74" s="73"/>
      <c r="E74" s="36"/>
      <c r="F74" s="36"/>
    </row>
    <row r="75" spans="1:6" s="71" customFormat="1" ht="13.5" thickBot="1" x14ac:dyDescent="0.3">
      <c r="B75" s="40"/>
      <c r="C75" s="40"/>
      <c r="D75" s="62"/>
      <c r="E75" s="36"/>
      <c r="F75" s="36"/>
    </row>
    <row r="76" spans="1:6" s="71" customFormat="1" ht="13.5" thickBot="1" x14ac:dyDescent="0.3">
      <c r="B76" s="33" t="s">
        <v>89</v>
      </c>
      <c r="C76" s="65"/>
      <c r="D76" s="66"/>
      <c r="E76" s="36"/>
      <c r="F76" s="36"/>
    </row>
    <row r="77" spans="1:6" s="64" customFormat="1" ht="13.5" thickTop="1" x14ac:dyDescent="0.25">
      <c r="A77" s="63"/>
      <c r="B77" s="40" t="s">
        <v>90</v>
      </c>
      <c r="C77" s="41" t="s">
        <v>27</v>
      </c>
      <c r="D77" s="42">
        <v>608</v>
      </c>
      <c r="E77" s="36"/>
      <c r="F77" s="36"/>
    </row>
    <row r="78" spans="1:6" s="64" customFormat="1" x14ac:dyDescent="0.25">
      <c r="A78" s="63"/>
      <c r="B78" s="40" t="s">
        <v>91</v>
      </c>
      <c r="C78" s="41" t="s">
        <v>76</v>
      </c>
      <c r="D78" s="42">
        <v>66</v>
      </c>
      <c r="E78" s="36"/>
      <c r="F78" s="36"/>
    </row>
    <row r="79" spans="1:6" s="71" customFormat="1" x14ac:dyDescent="0.25">
      <c r="B79" s="40" t="s">
        <v>92</v>
      </c>
      <c r="C79" s="41" t="s">
        <v>30</v>
      </c>
      <c r="D79" s="42">
        <v>2</v>
      </c>
      <c r="E79" s="36"/>
      <c r="F79" s="36"/>
    </row>
    <row r="80" spans="1:6" s="64" customFormat="1" x14ac:dyDescent="0.25">
      <c r="A80" s="63"/>
      <c r="B80" s="40" t="s">
        <v>93</v>
      </c>
      <c r="C80" s="41" t="s">
        <v>27</v>
      </c>
      <c r="D80" s="42">
        <v>608</v>
      </c>
      <c r="E80" s="36"/>
      <c r="F80" s="36"/>
    </row>
    <row r="81" spans="1:6" s="64" customFormat="1" ht="13.5" thickBot="1" x14ac:dyDescent="0.3">
      <c r="A81" s="63"/>
      <c r="B81" s="40"/>
      <c r="C81" s="41"/>
      <c r="D81" s="42"/>
      <c r="E81" s="36"/>
      <c r="F81" s="36"/>
    </row>
    <row r="82" spans="1:6" s="64" customFormat="1" ht="13.5" thickBot="1" x14ac:dyDescent="0.3">
      <c r="A82" s="63"/>
      <c r="B82" s="74" t="s">
        <v>94</v>
      </c>
      <c r="C82" s="45"/>
      <c r="D82" s="46"/>
      <c r="E82" s="36"/>
      <c r="F82" s="46"/>
    </row>
    <row r="83" spans="1:6" s="71" customFormat="1" ht="13.5" thickTop="1" x14ac:dyDescent="0.25">
      <c r="B83" s="70" t="s">
        <v>95</v>
      </c>
      <c r="C83" s="45" t="s">
        <v>96</v>
      </c>
      <c r="D83" s="46">
        <v>5</v>
      </c>
      <c r="E83" s="36"/>
      <c r="F83" s="46"/>
    </row>
    <row r="84" spans="1:6" s="64" customFormat="1" x14ac:dyDescent="0.2">
      <c r="A84" s="63"/>
      <c r="B84" s="75" t="s">
        <v>97</v>
      </c>
      <c r="C84" s="76" t="s">
        <v>74</v>
      </c>
      <c r="D84" s="46">
        <v>160</v>
      </c>
      <c r="E84" s="36"/>
      <c r="F84" s="46"/>
    </row>
    <row r="85" spans="1:6" s="64" customFormat="1" x14ac:dyDescent="0.2">
      <c r="A85" s="63"/>
      <c r="B85" s="75" t="s">
        <v>98</v>
      </c>
      <c r="C85" s="76" t="s">
        <v>99</v>
      </c>
      <c r="D85" s="46">
        <v>160</v>
      </c>
      <c r="E85" s="36"/>
      <c r="F85" s="46"/>
    </row>
    <row r="86" spans="1:6" s="64" customFormat="1" x14ac:dyDescent="0.2">
      <c r="A86" s="63"/>
      <c r="B86" s="75" t="s">
        <v>100</v>
      </c>
      <c r="C86" s="76" t="s">
        <v>30</v>
      </c>
      <c r="D86" s="46">
        <v>110</v>
      </c>
      <c r="E86" s="36"/>
      <c r="F86" s="46"/>
    </row>
    <row r="87" spans="1:6" s="71" customFormat="1" ht="13.5" thickBot="1" x14ac:dyDescent="0.3">
      <c r="B87" s="77"/>
      <c r="C87" s="72"/>
      <c r="D87" s="78"/>
      <c r="E87" s="36"/>
      <c r="F87" s="36"/>
    </row>
    <row r="88" spans="1:6" s="64" customFormat="1" ht="13.5" thickBot="1" x14ac:dyDescent="0.3">
      <c r="A88" s="63"/>
      <c r="B88" s="33" t="s">
        <v>101</v>
      </c>
      <c r="C88" s="65"/>
      <c r="D88" s="66"/>
      <c r="E88" s="36"/>
      <c r="F88" s="36"/>
    </row>
    <row r="89" spans="1:6" s="64" customFormat="1" ht="13.5" thickTop="1" x14ac:dyDescent="0.25">
      <c r="A89" s="63"/>
      <c r="B89" s="40" t="s">
        <v>102</v>
      </c>
      <c r="C89" s="41" t="s">
        <v>103</v>
      </c>
      <c r="D89" s="42">
        <v>32</v>
      </c>
      <c r="E89" s="36"/>
      <c r="F89" s="36"/>
    </row>
    <row r="90" spans="1:6" s="71" customFormat="1" x14ac:dyDescent="0.25">
      <c r="B90" s="40" t="s">
        <v>104</v>
      </c>
      <c r="C90" s="41" t="s">
        <v>103</v>
      </c>
      <c r="D90" s="42">
        <v>18</v>
      </c>
      <c r="E90" s="36"/>
      <c r="F90" s="36"/>
    </row>
    <row r="91" spans="1:6" s="64" customFormat="1" x14ac:dyDescent="0.25">
      <c r="A91" s="63"/>
      <c r="B91" s="40" t="s">
        <v>105</v>
      </c>
      <c r="C91" s="41" t="s">
        <v>17</v>
      </c>
      <c r="D91" s="42">
        <v>1</v>
      </c>
      <c r="E91" s="36"/>
      <c r="F91" s="36"/>
    </row>
    <row r="92" spans="1:6" s="64" customFormat="1" x14ac:dyDescent="0.25">
      <c r="A92" s="63"/>
      <c r="B92" s="40" t="s">
        <v>106</v>
      </c>
      <c r="C92" s="41" t="s">
        <v>30</v>
      </c>
      <c r="D92" s="42">
        <v>1</v>
      </c>
      <c r="E92" s="36"/>
      <c r="F92" s="36"/>
    </row>
    <row r="93" spans="1:6" s="64" customFormat="1" x14ac:dyDescent="0.25">
      <c r="A93" s="63"/>
      <c r="B93" s="40" t="s">
        <v>107</v>
      </c>
      <c r="C93" s="41" t="s">
        <v>27</v>
      </c>
      <c r="D93" s="42">
        <v>5.28</v>
      </c>
      <c r="E93" s="36"/>
      <c r="F93" s="36"/>
    </row>
    <row r="94" spans="1:6" s="64" customFormat="1" ht="13.5" thickBot="1" x14ac:dyDescent="0.3">
      <c r="A94" s="63"/>
      <c r="B94" s="77"/>
      <c r="C94" s="72"/>
      <c r="D94" s="78"/>
      <c r="E94" s="36"/>
      <c r="F94" s="36"/>
    </row>
    <row r="95" spans="1:6" s="71" customFormat="1" ht="13.5" thickBot="1" x14ac:dyDescent="0.3">
      <c r="B95" s="33" t="s">
        <v>108</v>
      </c>
      <c r="C95" s="65"/>
      <c r="D95" s="66"/>
      <c r="E95" s="36"/>
      <c r="F95" s="36"/>
    </row>
    <row r="96" spans="1:6" s="64" customFormat="1" ht="13.5" thickTop="1" x14ac:dyDescent="0.25">
      <c r="A96" s="63"/>
      <c r="B96" s="79" t="s">
        <v>109</v>
      </c>
      <c r="C96" s="65"/>
      <c r="D96" s="66"/>
      <c r="E96" s="36"/>
      <c r="F96" s="36"/>
    </row>
    <row r="97" spans="1:6" s="64" customFormat="1" x14ac:dyDescent="0.25">
      <c r="A97" s="63"/>
      <c r="B97" s="55" t="s">
        <v>46</v>
      </c>
      <c r="C97" s="56" t="s">
        <v>47</v>
      </c>
      <c r="D97" s="46">
        <v>124.53</v>
      </c>
      <c r="E97" s="36"/>
      <c r="F97" s="46"/>
    </row>
    <row r="98" spans="1:6" s="71" customFormat="1" x14ac:dyDescent="0.25">
      <c r="B98" s="57" t="s">
        <v>48</v>
      </c>
      <c r="C98" s="58" t="s">
        <v>27</v>
      </c>
      <c r="D98" s="46">
        <v>124.53</v>
      </c>
      <c r="E98" s="36"/>
      <c r="F98" s="46"/>
    </row>
    <row r="99" spans="1:6" s="64" customFormat="1" x14ac:dyDescent="0.25">
      <c r="A99" s="63"/>
      <c r="B99" s="40"/>
      <c r="C99" s="41"/>
      <c r="D99" s="42"/>
      <c r="E99" s="36"/>
      <c r="F99" s="36"/>
    </row>
    <row r="100" spans="1:6" s="64" customFormat="1" x14ac:dyDescent="0.25">
      <c r="A100" s="63"/>
      <c r="B100" s="79" t="s">
        <v>110</v>
      </c>
      <c r="C100" s="65"/>
      <c r="D100" s="66">
        <v>0</v>
      </c>
      <c r="E100" s="36"/>
      <c r="F100" s="36"/>
    </row>
    <row r="101" spans="1:6" s="64" customFormat="1" x14ac:dyDescent="0.25">
      <c r="A101" s="63"/>
      <c r="B101" s="40" t="s">
        <v>111</v>
      </c>
      <c r="C101" s="41" t="s">
        <v>27</v>
      </c>
      <c r="D101" s="42">
        <v>78.836000000000013</v>
      </c>
      <c r="E101" s="36"/>
      <c r="F101" s="36"/>
    </row>
    <row r="102" spans="1:6" s="64" customFormat="1" x14ac:dyDescent="0.25">
      <c r="A102" s="63"/>
      <c r="B102" s="40"/>
      <c r="C102" s="41"/>
      <c r="D102" s="42"/>
      <c r="E102" s="36"/>
      <c r="F102" s="36"/>
    </row>
    <row r="103" spans="1:6" s="64" customFormat="1" x14ac:dyDescent="0.25">
      <c r="A103" s="63"/>
      <c r="B103" s="79" t="s">
        <v>112</v>
      </c>
      <c r="C103" s="65"/>
      <c r="D103" s="66">
        <v>0</v>
      </c>
      <c r="E103" s="36"/>
      <c r="F103" s="36"/>
    </row>
    <row r="104" spans="1:6" s="64" customFormat="1" x14ac:dyDescent="0.25">
      <c r="A104" s="63"/>
      <c r="B104" s="40" t="s">
        <v>113</v>
      </c>
      <c r="C104" s="41" t="s">
        <v>38</v>
      </c>
      <c r="D104" s="42">
        <v>4</v>
      </c>
      <c r="E104" s="36"/>
      <c r="F104" s="36"/>
    </row>
    <row r="105" spans="1:6" s="64" customFormat="1" x14ac:dyDescent="0.25">
      <c r="A105" s="63"/>
      <c r="B105" s="40" t="s">
        <v>114</v>
      </c>
      <c r="C105" s="41" t="s">
        <v>27</v>
      </c>
      <c r="D105" s="42">
        <v>21</v>
      </c>
      <c r="E105" s="36"/>
      <c r="F105" s="36"/>
    </row>
    <row r="106" spans="1:6" s="64" customFormat="1" x14ac:dyDescent="0.25">
      <c r="A106" s="63"/>
      <c r="B106" s="40"/>
      <c r="C106" s="41"/>
      <c r="D106" s="42"/>
      <c r="E106" s="36"/>
      <c r="F106" s="36"/>
    </row>
    <row r="107" spans="1:6" s="64" customFormat="1" x14ac:dyDescent="0.25">
      <c r="A107" s="63"/>
      <c r="B107" s="79" t="s">
        <v>115</v>
      </c>
      <c r="C107" s="65"/>
      <c r="D107" s="66">
        <v>0</v>
      </c>
      <c r="E107" s="36"/>
      <c r="F107" s="36"/>
    </row>
    <row r="108" spans="1:6" s="71" customFormat="1" x14ac:dyDescent="0.25">
      <c r="B108" s="80" t="s">
        <v>116</v>
      </c>
      <c r="C108" s="81" t="s">
        <v>117</v>
      </c>
      <c r="D108" s="82">
        <v>280.89</v>
      </c>
      <c r="E108" s="36"/>
      <c r="F108" s="83"/>
    </row>
    <row r="109" spans="1:6" s="71" customFormat="1" x14ac:dyDescent="0.25">
      <c r="B109" s="80"/>
      <c r="C109" s="81"/>
      <c r="D109" s="82"/>
      <c r="E109" s="36"/>
      <c r="F109" s="83"/>
    </row>
    <row r="110" spans="1:6" s="64" customFormat="1" x14ac:dyDescent="0.25">
      <c r="A110" s="63"/>
      <c r="B110" s="79" t="s">
        <v>118</v>
      </c>
      <c r="C110" s="65"/>
      <c r="D110" s="66">
        <v>0</v>
      </c>
      <c r="E110" s="36"/>
      <c r="F110" s="36"/>
    </row>
    <row r="111" spans="1:6" s="64" customFormat="1" ht="76.5" x14ac:dyDescent="0.25">
      <c r="A111" s="63"/>
      <c r="B111" s="44" t="s">
        <v>33</v>
      </c>
      <c r="C111" s="45" t="s">
        <v>34</v>
      </c>
      <c r="D111" s="46">
        <v>1</v>
      </c>
      <c r="E111" s="36"/>
      <c r="F111" s="46"/>
    </row>
    <row r="112" spans="1:6" s="64" customFormat="1" ht="25.5" x14ac:dyDescent="0.25">
      <c r="A112" s="63"/>
      <c r="B112" s="51" t="s">
        <v>37</v>
      </c>
      <c r="C112" s="52" t="s">
        <v>38</v>
      </c>
      <c r="D112" s="53">
        <v>4</v>
      </c>
      <c r="E112" s="36"/>
      <c r="F112" s="54"/>
    </row>
    <row r="113" spans="1:6" s="64" customFormat="1" x14ac:dyDescent="0.25">
      <c r="A113" s="63"/>
      <c r="B113" s="40" t="s">
        <v>119</v>
      </c>
      <c r="C113" s="41" t="s">
        <v>30</v>
      </c>
      <c r="D113" s="42">
        <v>1</v>
      </c>
      <c r="E113" s="36"/>
      <c r="F113" s="36"/>
    </row>
    <row r="114" spans="1:6" s="64" customFormat="1" x14ac:dyDescent="0.25">
      <c r="A114" s="63"/>
      <c r="B114" s="40" t="s">
        <v>120</v>
      </c>
      <c r="C114" s="41" t="s">
        <v>30</v>
      </c>
      <c r="D114" s="42">
        <v>1</v>
      </c>
      <c r="E114" s="36"/>
      <c r="F114" s="36"/>
    </row>
    <row r="115" spans="1:6" s="64" customFormat="1" x14ac:dyDescent="0.25">
      <c r="A115" s="63"/>
      <c r="B115" s="40"/>
      <c r="C115" s="41"/>
      <c r="D115" s="42"/>
      <c r="E115" s="36"/>
      <c r="F115" s="36"/>
    </row>
    <row r="116" spans="1:6" s="64" customFormat="1" x14ac:dyDescent="0.25">
      <c r="A116" s="63"/>
      <c r="B116" s="79" t="s">
        <v>121</v>
      </c>
      <c r="C116" s="65"/>
      <c r="D116" s="66">
        <v>0</v>
      </c>
      <c r="E116" s="36"/>
      <c r="F116" s="36"/>
    </row>
    <row r="117" spans="1:6" s="71" customFormat="1" x14ac:dyDescent="0.25">
      <c r="B117" s="40" t="s">
        <v>122</v>
      </c>
      <c r="C117" s="84" t="s">
        <v>76</v>
      </c>
      <c r="D117" s="42">
        <v>38</v>
      </c>
      <c r="E117" s="36"/>
      <c r="F117" s="36"/>
    </row>
    <row r="118" spans="1:6" s="71" customFormat="1" x14ac:dyDescent="0.25">
      <c r="B118" s="40"/>
      <c r="C118" s="84"/>
      <c r="D118" s="42"/>
      <c r="E118" s="36"/>
      <c r="F118" s="36"/>
    </row>
    <row r="119" spans="1:6" s="64" customFormat="1" x14ac:dyDescent="0.25">
      <c r="A119" s="63"/>
      <c r="B119" s="79" t="s">
        <v>123</v>
      </c>
      <c r="C119" s="65"/>
      <c r="D119" s="66">
        <v>0</v>
      </c>
      <c r="E119" s="36"/>
      <c r="F119" s="36"/>
    </row>
    <row r="120" spans="1:6" s="64" customFormat="1" x14ac:dyDescent="0.25">
      <c r="A120" s="63"/>
      <c r="B120" s="85" t="s">
        <v>124</v>
      </c>
      <c r="C120" s="56" t="s">
        <v>34</v>
      </c>
      <c r="D120" s="86">
        <v>8</v>
      </c>
      <c r="E120" s="36"/>
      <c r="F120" s="46"/>
    </row>
    <row r="121" spans="1:6" s="71" customFormat="1" x14ac:dyDescent="0.25">
      <c r="B121" s="85" t="s">
        <v>125</v>
      </c>
      <c r="C121" s="56" t="s">
        <v>34</v>
      </c>
      <c r="D121" s="86">
        <v>1</v>
      </c>
      <c r="E121" s="36"/>
      <c r="F121" s="46"/>
    </row>
    <row r="122" spans="1:6" s="71" customFormat="1" x14ac:dyDescent="0.25">
      <c r="B122" s="55" t="s">
        <v>126</v>
      </c>
      <c r="C122" s="56" t="s">
        <v>17</v>
      </c>
      <c r="D122" s="86">
        <v>2</v>
      </c>
      <c r="E122" s="36"/>
      <c r="F122" s="46"/>
    </row>
    <row r="123" spans="1:6" s="64" customFormat="1" x14ac:dyDescent="0.25">
      <c r="A123" s="63"/>
      <c r="B123" s="55" t="s">
        <v>127</v>
      </c>
      <c r="C123" s="56" t="s">
        <v>17</v>
      </c>
      <c r="D123" s="86">
        <v>2</v>
      </c>
      <c r="E123" s="36"/>
      <c r="F123" s="46"/>
    </row>
    <row r="124" spans="1:6" s="64" customFormat="1" x14ac:dyDescent="0.25">
      <c r="A124" s="63"/>
      <c r="B124" s="87" t="s">
        <v>128</v>
      </c>
      <c r="C124" s="88" t="s">
        <v>17</v>
      </c>
      <c r="D124" s="89">
        <v>4</v>
      </c>
      <c r="E124" s="36"/>
      <c r="F124" s="46"/>
    </row>
    <row r="125" spans="1:6" s="64" customFormat="1" x14ac:dyDescent="0.25">
      <c r="A125" s="63"/>
      <c r="B125" s="55" t="s">
        <v>129</v>
      </c>
      <c r="C125" s="56" t="s">
        <v>17</v>
      </c>
      <c r="D125" s="89">
        <v>4</v>
      </c>
      <c r="E125" s="36"/>
      <c r="F125" s="46"/>
    </row>
    <row r="126" spans="1:6" s="64" customFormat="1" x14ac:dyDescent="0.25">
      <c r="A126" s="63"/>
      <c r="B126" s="55" t="s">
        <v>130</v>
      </c>
      <c r="C126" s="56" t="s">
        <v>17</v>
      </c>
      <c r="D126" s="86">
        <v>4</v>
      </c>
      <c r="E126" s="36"/>
      <c r="F126" s="46"/>
    </row>
    <row r="127" spans="1:6" s="64" customFormat="1" x14ac:dyDescent="0.25">
      <c r="A127" s="63"/>
      <c r="B127" s="55" t="s">
        <v>131</v>
      </c>
      <c r="C127" s="56" t="s">
        <v>17</v>
      </c>
      <c r="D127" s="86">
        <v>4</v>
      </c>
      <c r="E127" s="36"/>
      <c r="F127" s="46"/>
    </row>
    <row r="128" spans="1:6" s="64" customFormat="1" x14ac:dyDescent="0.25">
      <c r="A128" s="63"/>
      <c r="B128" s="55"/>
      <c r="C128" s="56"/>
      <c r="D128" s="86"/>
      <c r="E128" s="36"/>
      <c r="F128" s="46"/>
    </row>
    <row r="129" spans="1:6" s="64" customFormat="1" x14ac:dyDescent="0.25">
      <c r="A129" s="63"/>
      <c r="B129" s="79" t="s">
        <v>132</v>
      </c>
      <c r="C129" s="65"/>
      <c r="D129" s="66"/>
      <c r="E129" s="36"/>
      <c r="F129" s="36"/>
    </row>
    <row r="130" spans="1:6" s="64" customFormat="1" x14ac:dyDescent="0.25">
      <c r="A130" s="63"/>
      <c r="B130" s="87" t="s">
        <v>133</v>
      </c>
      <c r="C130" s="90" t="s">
        <v>76</v>
      </c>
      <c r="D130" s="91">
        <v>746.8</v>
      </c>
      <c r="E130" s="36"/>
      <c r="F130" s="91"/>
    </row>
    <row r="131" spans="1:6" s="64" customFormat="1" x14ac:dyDescent="0.25">
      <c r="A131" s="63"/>
      <c r="B131" s="87"/>
      <c r="C131" s="90"/>
      <c r="D131" s="91"/>
      <c r="E131" s="36"/>
      <c r="F131" s="91"/>
    </row>
    <row r="132" spans="1:6" s="64" customFormat="1" x14ac:dyDescent="0.25">
      <c r="A132" s="63"/>
      <c r="B132" s="79" t="s">
        <v>134</v>
      </c>
      <c r="C132" s="65"/>
      <c r="D132" s="66"/>
      <c r="E132" s="36"/>
      <c r="F132" s="36"/>
    </row>
    <row r="133" spans="1:6" s="71" customFormat="1" x14ac:dyDescent="0.25">
      <c r="B133" s="40" t="s">
        <v>135</v>
      </c>
      <c r="C133" s="41" t="s">
        <v>38</v>
      </c>
      <c r="D133" s="42">
        <v>80</v>
      </c>
      <c r="E133" s="36"/>
      <c r="F133" s="36"/>
    </row>
    <row r="134" spans="1:6" s="71" customFormat="1" x14ac:dyDescent="0.25">
      <c r="B134" s="40" t="s">
        <v>136</v>
      </c>
      <c r="C134" s="41" t="s">
        <v>27</v>
      </c>
      <c r="D134" s="42">
        <v>80</v>
      </c>
      <c r="E134" s="36"/>
      <c r="F134" s="36"/>
    </row>
    <row r="135" spans="1:6" s="64" customFormat="1" x14ac:dyDescent="0.25">
      <c r="A135" s="63"/>
      <c r="B135" s="40"/>
      <c r="C135" s="41"/>
      <c r="D135" s="42"/>
      <c r="E135" s="36"/>
      <c r="F135" s="36"/>
    </row>
    <row r="136" spans="1:6" s="64" customFormat="1" x14ac:dyDescent="0.25">
      <c r="A136" s="63"/>
      <c r="B136" s="79" t="s">
        <v>137</v>
      </c>
      <c r="C136" s="65"/>
      <c r="D136" s="66">
        <v>0</v>
      </c>
      <c r="E136" s="36"/>
      <c r="F136" s="36"/>
    </row>
    <row r="137" spans="1:6" s="64" customFormat="1" x14ac:dyDescent="0.25">
      <c r="A137" s="63"/>
      <c r="B137" s="40" t="s">
        <v>138</v>
      </c>
      <c r="C137" s="41" t="s">
        <v>27</v>
      </c>
      <c r="D137" s="42">
        <v>358.97</v>
      </c>
      <c r="E137" s="36"/>
      <c r="F137" s="36"/>
    </row>
    <row r="138" spans="1:6" s="64" customFormat="1" x14ac:dyDescent="0.25">
      <c r="A138" s="63"/>
      <c r="B138" s="40" t="s">
        <v>25</v>
      </c>
      <c r="C138" s="41" t="s">
        <v>27</v>
      </c>
      <c r="D138" s="42">
        <v>44.451999999999998</v>
      </c>
      <c r="E138" s="36"/>
      <c r="F138" s="36"/>
    </row>
    <row r="139" spans="1:6" s="64" customFormat="1" x14ac:dyDescent="0.25">
      <c r="A139" s="63"/>
      <c r="B139" s="40" t="s">
        <v>139</v>
      </c>
      <c r="C139" s="41" t="s">
        <v>27</v>
      </c>
      <c r="D139" s="42">
        <v>103.02</v>
      </c>
      <c r="E139" s="36"/>
      <c r="F139" s="36"/>
    </row>
    <row r="140" spans="1:6" s="64" customFormat="1" x14ac:dyDescent="0.25">
      <c r="A140" s="63"/>
      <c r="B140" s="40"/>
      <c r="C140" s="41"/>
      <c r="D140" s="42"/>
      <c r="E140" s="36"/>
      <c r="F140" s="36"/>
    </row>
    <row r="141" spans="1:6" s="93" customFormat="1" x14ac:dyDescent="0.25">
      <c r="A141" s="92"/>
      <c r="B141" s="79" t="s">
        <v>140</v>
      </c>
      <c r="C141" s="65"/>
      <c r="D141" s="66">
        <v>0</v>
      </c>
      <c r="E141" s="36"/>
      <c r="F141" s="36"/>
    </row>
    <row r="142" spans="1:6" s="93" customFormat="1" x14ac:dyDescent="0.25">
      <c r="A142" s="92"/>
      <c r="B142" s="40" t="s">
        <v>141</v>
      </c>
      <c r="C142" s="41" t="s">
        <v>30</v>
      </c>
      <c r="D142" s="42">
        <v>3</v>
      </c>
      <c r="E142" s="36"/>
      <c r="F142" s="36"/>
    </row>
    <row r="143" spans="1:6" s="93" customFormat="1" x14ac:dyDescent="0.25">
      <c r="A143" s="92"/>
      <c r="B143" s="40" t="s">
        <v>106</v>
      </c>
      <c r="C143" s="41" t="s">
        <v>42</v>
      </c>
      <c r="D143" s="42">
        <v>1</v>
      </c>
      <c r="E143" s="36"/>
      <c r="F143" s="36"/>
    </row>
    <row r="144" spans="1:6" s="93" customFormat="1" x14ac:dyDescent="0.25">
      <c r="A144" s="92"/>
      <c r="B144" s="40"/>
      <c r="C144" s="41"/>
      <c r="D144" s="42"/>
      <c r="E144" s="36"/>
      <c r="F144" s="36"/>
    </row>
    <row r="145" spans="1:6" s="93" customFormat="1" x14ac:dyDescent="0.25">
      <c r="A145" s="92"/>
      <c r="B145" s="79" t="s">
        <v>142</v>
      </c>
      <c r="C145" s="65"/>
      <c r="D145" s="66">
        <v>0</v>
      </c>
      <c r="E145" s="36"/>
      <c r="F145" s="36"/>
    </row>
    <row r="146" spans="1:6" s="93" customFormat="1" x14ac:dyDescent="0.25">
      <c r="A146" s="92"/>
      <c r="B146" s="68" t="s">
        <v>62</v>
      </c>
      <c r="C146" s="45" t="s">
        <v>34</v>
      </c>
      <c r="D146" s="47">
        <v>8</v>
      </c>
      <c r="E146" s="36"/>
      <c r="F146" s="47"/>
    </row>
    <row r="147" spans="1:6" s="93" customFormat="1" x14ac:dyDescent="0.25">
      <c r="B147" s="69" t="s">
        <v>63</v>
      </c>
      <c r="C147" s="45" t="s">
        <v>34</v>
      </c>
      <c r="D147" s="47">
        <v>8</v>
      </c>
      <c r="E147" s="36"/>
      <c r="F147" s="47"/>
    </row>
    <row r="148" spans="1:6" s="93" customFormat="1" x14ac:dyDescent="0.25">
      <c r="A148" s="92"/>
      <c r="B148" s="69" t="s">
        <v>64</v>
      </c>
      <c r="C148" s="45" t="s">
        <v>34</v>
      </c>
      <c r="D148" s="47">
        <v>48</v>
      </c>
      <c r="E148" s="36"/>
      <c r="F148" s="47"/>
    </row>
    <row r="149" spans="1:6" s="93" customFormat="1" x14ac:dyDescent="0.25">
      <c r="A149" s="92"/>
      <c r="B149" s="69" t="s">
        <v>65</v>
      </c>
      <c r="C149" s="45" t="s">
        <v>34</v>
      </c>
      <c r="D149" s="47">
        <v>2</v>
      </c>
      <c r="E149" s="36"/>
      <c r="F149" s="47"/>
    </row>
    <row r="150" spans="1:6" s="71" customFormat="1" x14ac:dyDescent="0.25">
      <c r="B150" s="69" t="s">
        <v>66</v>
      </c>
      <c r="C150" s="45" t="s">
        <v>34</v>
      </c>
      <c r="D150" s="47">
        <v>8</v>
      </c>
      <c r="E150" s="36"/>
      <c r="F150" s="47"/>
    </row>
    <row r="151" spans="1:6" s="64" customFormat="1" x14ac:dyDescent="0.25">
      <c r="A151" s="63"/>
      <c r="B151" s="69" t="s">
        <v>67</v>
      </c>
      <c r="C151" s="45" t="s">
        <v>34</v>
      </c>
      <c r="D151" s="47">
        <v>5</v>
      </c>
      <c r="E151" s="36"/>
      <c r="F151" s="47"/>
    </row>
    <row r="152" spans="1:6" s="64" customFormat="1" x14ac:dyDescent="0.25">
      <c r="A152" s="63"/>
      <c r="B152" s="69" t="s">
        <v>68</v>
      </c>
      <c r="C152" s="45" t="s">
        <v>34</v>
      </c>
      <c r="D152" s="47">
        <v>12</v>
      </c>
      <c r="E152" s="36"/>
      <c r="F152" s="47"/>
    </row>
    <row r="153" spans="1:6" s="71" customFormat="1" x14ac:dyDescent="0.25">
      <c r="B153" s="69" t="s">
        <v>143</v>
      </c>
      <c r="C153" s="45" t="s">
        <v>96</v>
      </c>
      <c r="D153" s="47">
        <v>1</v>
      </c>
      <c r="E153" s="36"/>
      <c r="F153" s="47"/>
    </row>
    <row r="154" spans="1:6" s="64" customFormat="1" x14ac:dyDescent="0.25">
      <c r="A154" s="63"/>
      <c r="B154" s="69" t="s">
        <v>144</v>
      </c>
      <c r="C154" s="45" t="s">
        <v>96</v>
      </c>
      <c r="D154" s="47">
        <v>1</v>
      </c>
      <c r="E154" s="36"/>
      <c r="F154" s="47"/>
    </row>
    <row r="155" spans="1:6" s="64" customFormat="1" x14ac:dyDescent="0.25">
      <c r="A155" s="63"/>
      <c r="B155" s="69"/>
      <c r="C155" s="45"/>
      <c r="D155" s="47"/>
      <c r="E155" s="36"/>
      <c r="F155" s="47"/>
    </row>
    <row r="156" spans="1:6" s="64" customFormat="1" ht="51" x14ac:dyDescent="0.25">
      <c r="A156" s="63"/>
      <c r="B156" s="94" t="s">
        <v>145</v>
      </c>
      <c r="C156" s="95"/>
      <c r="D156" s="95"/>
      <c r="E156" s="36"/>
      <c r="F156" s="95"/>
    </row>
    <row r="157" spans="1:6" s="64" customFormat="1" x14ac:dyDescent="0.25">
      <c r="A157" s="63"/>
      <c r="B157" s="96" t="s">
        <v>146</v>
      </c>
      <c r="C157" s="97" t="s">
        <v>147</v>
      </c>
      <c r="D157" s="86">
        <v>1</v>
      </c>
      <c r="E157" s="36"/>
      <c r="F157" s="91"/>
    </row>
    <row r="158" spans="1:6" s="71" customFormat="1" x14ac:dyDescent="0.25">
      <c r="B158" s="96" t="s">
        <v>148</v>
      </c>
      <c r="C158" s="97" t="s">
        <v>147</v>
      </c>
      <c r="D158" s="86">
        <v>8</v>
      </c>
      <c r="E158" s="36"/>
      <c r="F158" s="86"/>
    </row>
    <row r="159" spans="1:6" s="64" customFormat="1" x14ac:dyDescent="0.25">
      <c r="A159" s="63"/>
      <c r="B159" s="96" t="s">
        <v>149</v>
      </c>
      <c r="C159" s="97" t="s">
        <v>147</v>
      </c>
      <c r="D159" s="86">
        <v>8</v>
      </c>
      <c r="E159" s="36"/>
      <c r="F159" s="86"/>
    </row>
    <row r="160" spans="1:6" s="64" customFormat="1" x14ac:dyDescent="0.25">
      <c r="A160" s="63"/>
      <c r="B160" s="96" t="s">
        <v>150</v>
      </c>
      <c r="C160" s="97" t="s">
        <v>151</v>
      </c>
      <c r="D160" s="86">
        <v>8</v>
      </c>
      <c r="E160" s="36"/>
      <c r="F160" s="86"/>
    </row>
    <row r="161" spans="1:6" s="71" customFormat="1" x14ac:dyDescent="0.25">
      <c r="B161" s="96" t="s">
        <v>152</v>
      </c>
      <c r="C161" s="97" t="s">
        <v>147</v>
      </c>
      <c r="D161" s="86">
        <v>8</v>
      </c>
      <c r="E161" s="36"/>
      <c r="F161" s="86"/>
    </row>
    <row r="162" spans="1:6" s="64" customFormat="1" x14ac:dyDescent="0.25">
      <c r="A162" s="63"/>
      <c r="B162" s="96" t="s">
        <v>153</v>
      </c>
      <c r="C162" s="97" t="s">
        <v>147</v>
      </c>
      <c r="D162" s="86">
        <v>1</v>
      </c>
      <c r="E162" s="36"/>
      <c r="F162" s="86"/>
    </row>
    <row r="163" spans="1:6" s="64" customFormat="1" x14ac:dyDescent="0.25">
      <c r="A163" s="63"/>
      <c r="B163" s="96" t="s">
        <v>154</v>
      </c>
      <c r="C163" s="98" t="s">
        <v>155</v>
      </c>
      <c r="D163" s="86">
        <v>1</v>
      </c>
      <c r="E163" s="36"/>
      <c r="F163" s="86"/>
    </row>
    <row r="164" spans="1:6" s="64" customFormat="1" ht="13.5" thickBot="1" x14ac:dyDescent="0.25">
      <c r="A164" s="63"/>
      <c r="B164" s="96"/>
      <c r="C164" s="61"/>
      <c r="D164" s="42">
        <v>0</v>
      </c>
      <c r="E164" s="36"/>
      <c r="F164" s="36"/>
    </row>
    <row r="165" spans="1:6" s="64" customFormat="1" ht="13.5" thickBot="1" x14ac:dyDescent="0.25">
      <c r="A165" s="63"/>
      <c r="B165" s="74" t="s">
        <v>156</v>
      </c>
      <c r="C165" s="61"/>
      <c r="D165" s="42"/>
      <c r="E165" s="36"/>
      <c r="F165" s="36"/>
    </row>
    <row r="166" spans="1:6" s="64" customFormat="1" ht="13.5" thickTop="1" x14ac:dyDescent="0.25">
      <c r="A166" s="63"/>
      <c r="B166" s="70" t="s">
        <v>157</v>
      </c>
      <c r="C166" s="99"/>
      <c r="D166" s="46"/>
      <c r="E166" s="36"/>
      <c r="F166" s="46"/>
    </row>
    <row r="167" spans="1:6" s="64" customFormat="1" x14ac:dyDescent="0.25">
      <c r="A167" s="63"/>
      <c r="B167" s="70" t="s">
        <v>158</v>
      </c>
      <c r="C167" s="45" t="s">
        <v>76</v>
      </c>
      <c r="D167" s="46">
        <v>8.9</v>
      </c>
      <c r="E167" s="36"/>
      <c r="F167" s="46"/>
    </row>
    <row r="168" spans="1:6" x14ac:dyDescent="0.2">
      <c r="A168" s="27"/>
      <c r="B168" s="60" t="s">
        <v>159</v>
      </c>
      <c r="C168" s="45" t="s">
        <v>76</v>
      </c>
      <c r="D168" s="46">
        <v>2.95</v>
      </c>
      <c r="E168" s="36"/>
      <c r="F168" s="46"/>
    </row>
    <row r="169" spans="1:6" x14ac:dyDescent="0.2">
      <c r="A169" s="27"/>
      <c r="B169" s="100" t="s">
        <v>160</v>
      </c>
      <c r="C169" s="61" t="s">
        <v>161</v>
      </c>
      <c r="D169" s="46">
        <v>3.5600000000000005</v>
      </c>
      <c r="E169" s="36"/>
      <c r="F169" s="46"/>
    </row>
    <row r="170" spans="1:6" x14ac:dyDescent="0.2">
      <c r="A170" s="27"/>
      <c r="B170" s="60" t="s">
        <v>162</v>
      </c>
      <c r="C170" s="81" t="s">
        <v>161</v>
      </c>
      <c r="D170" s="83">
        <v>3.5600000000000005</v>
      </c>
      <c r="E170" s="36"/>
      <c r="F170" s="83"/>
    </row>
    <row r="171" spans="1:6" ht="13.5" thickBot="1" x14ac:dyDescent="0.25">
      <c r="A171" s="27"/>
      <c r="B171" s="60"/>
      <c r="C171" s="61" t="s">
        <v>161</v>
      </c>
      <c r="D171" s="46">
        <v>80</v>
      </c>
      <c r="E171" s="36"/>
      <c r="F171" s="46"/>
    </row>
    <row r="172" spans="1:6" ht="13.5" thickBot="1" x14ac:dyDescent="0.25">
      <c r="A172" s="27"/>
      <c r="B172" s="74" t="s">
        <v>163</v>
      </c>
      <c r="C172" s="61"/>
      <c r="D172" s="46"/>
      <c r="E172" s="36"/>
      <c r="F172" s="46"/>
    </row>
    <row r="173" spans="1:6" ht="13.5" thickTop="1" x14ac:dyDescent="0.2">
      <c r="A173" s="27"/>
      <c r="B173" s="60" t="s">
        <v>164</v>
      </c>
      <c r="C173" s="61"/>
      <c r="D173" s="46"/>
      <c r="E173" s="36"/>
      <c r="F173" s="46"/>
    </row>
    <row r="174" spans="1:6" x14ac:dyDescent="0.2">
      <c r="A174" s="27"/>
      <c r="B174" s="100" t="s">
        <v>165</v>
      </c>
      <c r="C174" s="61" t="s">
        <v>161</v>
      </c>
      <c r="D174" s="46">
        <v>150</v>
      </c>
      <c r="E174" s="36"/>
      <c r="F174" s="46"/>
    </row>
    <row r="175" spans="1:6" x14ac:dyDescent="0.2">
      <c r="A175" s="27"/>
      <c r="B175" s="60" t="s">
        <v>166</v>
      </c>
      <c r="C175" s="81" t="s">
        <v>161</v>
      </c>
      <c r="D175" s="83">
        <v>100</v>
      </c>
      <c r="E175" s="36"/>
      <c r="F175" s="83"/>
    </row>
    <row r="176" spans="1:6" x14ac:dyDescent="0.2">
      <c r="A176" s="27"/>
      <c r="B176" s="100" t="s">
        <v>167</v>
      </c>
      <c r="C176" s="61" t="s">
        <v>151</v>
      </c>
      <c r="D176" s="46">
        <v>1</v>
      </c>
      <c r="E176" s="36"/>
      <c r="F176" s="46"/>
    </row>
    <row r="177" spans="1:6" x14ac:dyDescent="0.2">
      <c r="A177" s="27"/>
      <c r="B177" s="60" t="s">
        <v>168</v>
      </c>
      <c r="C177" s="81" t="s">
        <v>151</v>
      </c>
      <c r="D177" s="83">
        <v>1</v>
      </c>
      <c r="E177" s="36"/>
      <c r="F177" s="83"/>
    </row>
    <row r="178" spans="1:6" x14ac:dyDescent="0.2">
      <c r="A178" s="27"/>
      <c r="B178" s="60" t="s">
        <v>169</v>
      </c>
      <c r="C178" s="61" t="s">
        <v>38</v>
      </c>
      <c r="D178" s="46">
        <v>20</v>
      </c>
      <c r="E178" s="36"/>
      <c r="F178" s="46"/>
    </row>
    <row r="179" spans="1:6" x14ac:dyDescent="0.2">
      <c r="A179" s="27"/>
      <c r="B179" s="100" t="s">
        <v>170</v>
      </c>
      <c r="C179" s="61" t="s">
        <v>151</v>
      </c>
      <c r="D179" s="46">
        <v>1</v>
      </c>
      <c r="E179" s="36"/>
      <c r="F179" s="46"/>
    </row>
    <row r="180" spans="1:6" ht="13.5" thickBot="1" x14ac:dyDescent="0.25">
      <c r="A180" s="27"/>
      <c r="B180" s="60"/>
      <c r="C180" s="81" t="s">
        <v>27</v>
      </c>
      <c r="D180" s="83">
        <v>571.19999999999993</v>
      </c>
      <c r="E180" s="36"/>
      <c r="F180" s="83"/>
    </row>
    <row r="181" spans="1:6" ht="15.75" customHeight="1" thickBot="1" x14ac:dyDescent="0.3">
      <c r="A181" s="27"/>
      <c r="B181" s="33" t="s">
        <v>171</v>
      </c>
      <c r="C181" s="65"/>
      <c r="D181" s="66">
        <v>0</v>
      </c>
      <c r="E181" s="36"/>
      <c r="F181" s="36"/>
    </row>
    <row r="182" spans="1:6" ht="13.5" thickTop="1" x14ac:dyDescent="0.25">
      <c r="B182" s="79" t="s">
        <v>172</v>
      </c>
      <c r="C182" s="65"/>
      <c r="D182" s="66">
        <v>0</v>
      </c>
      <c r="E182" s="36"/>
      <c r="F182" s="36"/>
    </row>
    <row r="183" spans="1:6" ht="15.75" customHeight="1" x14ac:dyDescent="0.25">
      <c r="A183" s="27"/>
      <c r="B183" s="40" t="s">
        <v>173</v>
      </c>
      <c r="C183" s="41" t="s">
        <v>161</v>
      </c>
      <c r="D183" s="42">
        <v>35.948</v>
      </c>
      <c r="E183" s="36"/>
      <c r="F183" s="36"/>
    </row>
    <row r="184" spans="1:6" x14ac:dyDescent="0.25">
      <c r="B184" s="40" t="s">
        <v>174</v>
      </c>
      <c r="C184" s="41" t="s">
        <v>38</v>
      </c>
      <c r="D184" s="42">
        <v>4</v>
      </c>
      <c r="E184" s="36"/>
      <c r="F184" s="36"/>
    </row>
    <row r="185" spans="1:6" x14ac:dyDescent="0.25">
      <c r="B185" s="40"/>
      <c r="C185" s="41"/>
      <c r="D185" s="42"/>
      <c r="E185" s="36"/>
      <c r="F185" s="36"/>
    </row>
    <row r="186" spans="1:6" x14ac:dyDescent="0.25">
      <c r="B186" s="79" t="s">
        <v>175</v>
      </c>
      <c r="C186" s="65"/>
      <c r="D186" s="66">
        <v>0</v>
      </c>
      <c r="E186" s="36"/>
      <c r="F186" s="36"/>
    </row>
    <row r="187" spans="1:6" x14ac:dyDescent="0.25">
      <c r="B187" s="40" t="s">
        <v>176</v>
      </c>
      <c r="C187" s="41" t="s">
        <v>17</v>
      </c>
      <c r="D187" s="42">
        <v>1</v>
      </c>
      <c r="E187" s="36"/>
      <c r="F187" s="36"/>
    </row>
    <row r="188" spans="1:6" x14ac:dyDescent="0.25">
      <c r="B188" s="40" t="s">
        <v>177</v>
      </c>
      <c r="C188" s="41" t="s">
        <v>42</v>
      </c>
      <c r="D188" s="42">
        <v>1</v>
      </c>
      <c r="E188" s="36"/>
      <c r="F188" s="36"/>
    </row>
    <row r="189" spans="1:6" ht="24" x14ac:dyDescent="0.25">
      <c r="B189" s="40" t="s">
        <v>178</v>
      </c>
      <c r="C189" s="41" t="s">
        <v>179</v>
      </c>
      <c r="D189" s="42">
        <v>0.3</v>
      </c>
      <c r="E189" s="36"/>
      <c r="F189" s="36"/>
    </row>
    <row r="190" spans="1:6" ht="76.5" x14ac:dyDescent="0.25">
      <c r="B190" s="44" t="s">
        <v>33</v>
      </c>
      <c r="C190" s="45" t="s">
        <v>34</v>
      </c>
      <c r="D190" s="46">
        <v>8</v>
      </c>
      <c r="E190" s="36"/>
      <c r="F190" s="46"/>
    </row>
    <row r="191" spans="1:6" ht="25.5" x14ac:dyDescent="0.25">
      <c r="B191" s="51" t="s">
        <v>37</v>
      </c>
      <c r="C191" s="52" t="s">
        <v>38</v>
      </c>
      <c r="D191" s="53">
        <v>8</v>
      </c>
      <c r="E191" s="36"/>
      <c r="F191" s="54"/>
    </row>
    <row r="192" spans="1:6" s="101" customFormat="1" x14ac:dyDescent="0.25">
      <c r="B192" s="40" t="s">
        <v>180</v>
      </c>
      <c r="C192" s="41" t="s">
        <v>38</v>
      </c>
      <c r="D192" s="42">
        <v>2</v>
      </c>
      <c r="E192" s="36"/>
      <c r="F192" s="36"/>
    </row>
    <row r="193" spans="2:6" s="101" customFormat="1" x14ac:dyDescent="0.25">
      <c r="B193" s="40" t="s">
        <v>181</v>
      </c>
      <c r="C193" s="41" t="s">
        <v>30</v>
      </c>
      <c r="D193" s="42">
        <v>1</v>
      </c>
      <c r="E193" s="36"/>
      <c r="F193" s="36"/>
    </row>
    <row r="194" spans="2:6" s="101" customFormat="1" x14ac:dyDescent="0.25">
      <c r="B194" s="40"/>
      <c r="C194" s="41"/>
      <c r="D194" s="42"/>
      <c r="E194" s="36"/>
      <c r="F194" s="36"/>
    </row>
    <row r="195" spans="2:6" s="101" customFormat="1" x14ac:dyDescent="0.25">
      <c r="B195" s="79" t="s">
        <v>182</v>
      </c>
      <c r="C195" s="65"/>
      <c r="D195" s="66">
        <v>0</v>
      </c>
      <c r="E195" s="36"/>
      <c r="F195" s="36"/>
    </row>
    <row r="196" spans="2:6" x14ac:dyDescent="0.25">
      <c r="B196" s="80" t="s">
        <v>116</v>
      </c>
      <c r="C196" s="81" t="s">
        <v>117</v>
      </c>
      <c r="D196" s="82">
        <v>28.88</v>
      </c>
      <c r="E196" s="36"/>
      <c r="F196" s="83"/>
    </row>
    <row r="197" spans="2:6" x14ac:dyDescent="0.25">
      <c r="B197" s="80"/>
      <c r="C197" s="81"/>
      <c r="D197" s="82"/>
      <c r="E197" s="36"/>
      <c r="F197" s="83"/>
    </row>
    <row r="198" spans="2:6" x14ac:dyDescent="0.25">
      <c r="B198" s="79" t="s">
        <v>183</v>
      </c>
      <c r="C198" s="65"/>
      <c r="D198" s="66">
        <v>0</v>
      </c>
      <c r="E198" s="36"/>
      <c r="F198" s="36"/>
    </row>
    <row r="199" spans="2:6" x14ac:dyDescent="0.25">
      <c r="B199" s="87" t="s">
        <v>71</v>
      </c>
      <c r="C199" s="90" t="s">
        <v>76</v>
      </c>
      <c r="D199" s="91">
        <v>31.32</v>
      </c>
      <c r="E199" s="36"/>
      <c r="F199" s="91"/>
    </row>
    <row r="200" spans="2:6" x14ac:dyDescent="0.25">
      <c r="B200" s="87"/>
      <c r="C200" s="90"/>
      <c r="D200" s="91"/>
      <c r="E200" s="36"/>
      <c r="F200" s="91"/>
    </row>
    <row r="201" spans="2:6" x14ac:dyDescent="0.25">
      <c r="B201" s="79" t="s">
        <v>184</v>
      </c>
      <c r="C201" s="65"/>
      <c r="D201" s="66">
        <v>0</v>
      </c>
      <c r="E201" s="36"/>
      <c r="F201" s="36"/>
    </row>
    <row r="202" spans="2:6" x14ac:dyDescent="0.25">
      <c r="B202" s="40" t="s">
        <v>185</v>
      </c>
      <c r="C202" s="41" t="s">
        <v>103</v>
      </c>
      <c r="D202" s="42">
        <v>5</v>
      </c>
      <c r="E202" s="36"/>
      <c r="F202" s="36"/>
    </row>
    <row r="203" spans="2:6" x14ac:dyDescent="0.25">
      <c r="B203" s="40" t="s">
        <v>186</v>
      </c>
      <c r="C203" s="41" t="s">
        <v>187</v>
      </c>
      <c r="D203" s="42">
        <v>22.596</v>
      </c>
      <c r="E203" s="36"/>
      <c r="F203" s="36"/>
    </row>
    <row r="204" spans="2:6" x14ac:dyDescent="0.25">
      <c r="B204" s="40"/>
      <c r="C204" s="41"/>
      <c r="D204" s="42"/>
      <c r="E204" s="36"/>
      <c r="F204" s="36"/>
    </row>
    <row r="205" spans="2:6" x14ac:dyDescent="0.25">
      <c r="B205" s="79" t="s">
        <v>188</v>
      </c>
      <c r="C205" s="65"/>
      <c r="D205" s="66">
        <v>0</v>
      </c>
      <c r="E205" s="36"/>
      <c r="F205" s="36"/>
    </row>
    <row r="206" spans="2:6" x14ac:dyDescent="0.25">
      <c r="B206" s="102" t="s">
        <v>23</v>
      </c>
      <c r="C206" s="103" t="s">
        <v>189</v>
      </c>
      <c r="D206" s="78">
        <v>7.2</v>
      </c>
      <c r="E206" s="36"/>
      <c r="F206" s="36"/>
    </row>
    <row r="207" spans="2:6" x14ac:dyDescent="0.25">
      <c r="B207" s="102"/>
      <c r="C207" s="103"/>
      <c r="D207" s="78"/>
      <c r="E207" s="36"/>
      <c r="F207" s="36"/>
    </row>
    <row r="208" spans="2:6" x14ac:dyDescent="0.25">
      <c r="B208" s="79" t="s">
        <v>190</v>
      </c>
      <c r="C208" s="65"/>
      <c r="D208" s="66">
        <v>0</v>
      </c>
      <c r="E208" s="36"/>
      <c r="F208" s="36"/>
    </row>
    <row r="209" spans="2:6" x14ac:dyDescent="0.25">
      <c r="B209" s="55" t="s">
        <v>46</v>
      </c>
      <c r="C209" s="56" t="s">
        <v>47</v>
      </c>
      <c r="D209" s="46">
        <v>29.639999999999997</v>
      </c>
      <c r="E209" s="36"/>
      <c r="F209" s="46"/>
    </row>
    <row r="210" spans="2:6" x14ac:dyDescent="0.25">
      <c r="B210" s="57" t="s">
        <v>48</v>
      </c>
      <c r="C210" s="58" t="s">
        <v>27</v>
      </c>
      <c r="D210" s="46">
        <v>29.639999999999997</v>
      </c>
      <c r="E210" s="36"/>
      <c r="F210" s="46"/>
    </row>
    <row r="211" spans="2:6" x14ac:dyDescent="0.25">
      <c r="B211" s="102"/>
      <c r="C211" s="103"/>
      <c r="D211" s="78"/>
      <c r="E211" s="36"/>
      <c r="F211" s="36"/>
    </row>
    <row r="212" spans="2:6" x14ac:dyDescent="0.25">
      <c r="B212" s="79" t="s">
        <v>191</v>
      </c>
      <c r="C212" s="65"/>
      <c r="D212" s="66">
        <v>0</v>
      </c>
      <c r="E212" s="36"/>
      <c r="F212" s="36"/>
    </row>
    <row r="213" spans="2:6" x14ac:dyDescent="0.25">
      <c r="B213" s="40" t="s">
        <v>192</v>
      </c>
      <c r="C213" s="41" t="s">
        <v>161</v>
      </c>
      <c r="D213" s="42">
        <v>38.200000000000003</v>
      </c>
      <c r="E213" s="36"/>
      <c r="F213" s="36"/>
    </row>
    <row r="214" spans="2:6" x14ac:dyDescent="0.25">
      <c r="B214" s="40" t="s">
        <v>193</v>
      </c>
      <c r="C214" s="41" t="s">
        <v>161</v>
      </c>
      <c r="D214" s="42">
        <v>16.18</v>
      </c>
      <c r="E214" s="36"/>
      <c r="F214" s="36"/>
    </row>
    <row r="215" spans="2:6" x14ac:dyDescent="0.25">
      <c r="B215" s="40" t="s">
        <v>194</v>
      </c>
      <c r="C215" s="41" t="s">
        <v>161</v>
      </c>
      <c r="D215" s="42">
        <v>0.66914498141263945</v>
      </c>
      <c r="E215" s="36"/>
      <c r="F215" s="36"/>
    </row>
    <row r="216" spans="2:6" x14ac:dyDescent="0.25">
      <c r="B216" s="40"/>
      <c r="C216" s="41"/>
      <c r="D216" s="42"/>
      <c r="E216" s="36"/>
      <c r="F216" s="36"/>
    </row>
    <row r="217" spans="2:6" x14ac:dyDescent="0.25">
      <c r="B217" s="79" t="s">
        <v>101</v>
      </c>
      <c r="C217" s="65"/>
      <c r="D217" s="66">
        <v>0</v>
      </c>
      <c r="E217" s="36"/>
      <c r="F217" s="36"/>
    </row>
    <row r="218" spans="2:6" x14ac:dyDescent="0.25">
      <c r="B218" s="40" t="s">
        <v>195</v>
      </c>
      <c r="C218" s="41" t="s">
        <v>38</v>
      </c>
      <c r="D218" s="42">
        <v>2</v>
      </c>
      <c r="E218" s="36"/>
      <c r="F218" s="36"/>
    </row>
    <row r="219" spans="2:6" x14ac:dyDescent="0.25">
      <c r="B219" s="40"/>
      <c r="C219" s="41"/>
      <c r="D219" s="42"/>
      <c r="E219" s="36"/>
      <c r="F219" s="36"/>
    </row>
    <row r="220" spans="2:6" x14ac:dyDescent="0.25">
      <c r="B220" s="79" t="s">
        <v>196</v>
      </c>
      <c r="C220" s="65"/>
      <c r="D220" s="66">
        <v>0</v>
      </c>
      <c r="E220" s="36"/>
      <c r="F220" s="36"/>
    </row>
    <row r="221" spans="2:6" x14ac:dyDescent="0.25">
      <c r="B221" s="68" t="s">
        <v>62</v>
      </c>
      <c r="C221" s="45" t="s">
        <v>34</v>
      </c>
      <c r="D221" s="47">
        <v>4</v>
      </c>
      <c r="E221" s="36"/>
      <c r="F221" s="47"/>
    </row>
    <row r="222" spans="2:6" x14ac:dyDescent="0.25">
      <c r="B222" s="69" t="s">
        <v>64</v>
      </c>
      <c r="C222" s="45" t="s">
        <v>34</v>
      </c>
      <c r="D222" s="47">
        <v>4</v>
      </c>
      <c r="E222" s="36"/>
      <c r="F222" s="47"/>
    </row>
    <row r="223" spans="2:6" x14ac:dyDescent="0.25">
      <c r="B223" s="69" t="s">
        <v>66</v>
      </c>
      <c r="C223" s="45" t="s">
        <v>34</v>
      </c>
      <c r="D223" s="47">
        <v>3</v>
      </c>
      <c r="E223" s="36"/>
      <c r="F223" s="47"/>
    </row>
    <row r="224" spans="2:6" x14ac:dyDescent="0.25">
      <c r="B224" s="69" t="s">
        <v>67</v>
      </c>
      <c r="C224" s="45" t="s">
        <v>34</v>
      </c>
      <c r="D224" s="47">
        <v>2</v>
      </c>
      <c r="E224" s="36"/>
      <c r="F224" s="47"/>
    </row>
    <row r="225" spans="2:6" x14ac:dyDescent="0.25">
      <c r="B225" s="70" t="s">
        <v>68</v>
      </c>
      <c r="C225" s="45" t="s">
        <v>34</v>
      </c>
      <c r="D225" s="46">
        <v>2</v>
      </c>
      <c r="E225" s="36"/>
      <c r="F225" s="46"/>
    </row>
    <row r="226" spans="2:6" x14ac:dyDescent="0.25">
      <c r="B226" s="102"/>
      <c r="C226" s="104"/>
      <c r="D226" s="78">
        <v>0</v>
      </c>
      <c r="E226" s="43"/>
      <c r="F226" s="36"/>
    </row>
    <row r="227" spans="2:6" x14ac:dyDescent="0.25">
      <c r="B227" s="40"/>
      <c r="C227" s="41"/>
      <c r="D227" s="42">
        <v>0</v>
      </c>
      <c r="E227" s="43"/>
      <c r="F227" s="36"/>
    </row>
    <row r="228" spans="2:6" ht="13.5" thickBot="1" x14ac:dyDescent="0.3">
      <c r="B228" s="105"/>
      <c r="C228" s="38"/>
      <c r="D228" s="39"/>
      <c r="E228" s="39"/>
      <c r="F228" s="106"/>
    </row>
    <row r="229" spans="2:6" ht="13.5" thickBot="1" x14ac:dyDescent="0.3">
      <c r="B229" s="37"/>
      <c r="C229" s="120" t="s">
        <v>197</v>
      </c>
      <c r="D229" s="121"/>
      <c r="E229" s="121"/>
      <c r="F229" s="107">
        <f>SUM(F13:F228)</f>
        <v>0</v>
      </c>
    </row>
    <row r="230" spans="2:6" x14ac:dyDescent="0.25">
      <c r="B230" s="37"/>
      <c r="C230" s="34"/>
      <c r="D230" s="35"/>
      <c r="E230" s="36"/>
      <c r="F230" s="36"/>
    </row>
    <row r="231" spans="2:6" ht="13.5" thickBot="1" x14ac:dyDescent="0.3">
      <c r="B231" s="37"/>
      <c r="C231" s="34"/>
      <c r="D231" s="35"/>
      <c r="E231" s="36"/>
      <c r="F231" s="36"/>
    </row>
    <row r="232" spans="2:6" ht="13.5" thickBot="1" x14ac:dyDescent="0.3">
      <c r="B232" s="108" t="s">
        <v>198</v>
      </c>
      <c r="C232" s="34"/>
      <c r="D232" s="35"/>
      <c r="E232" s="36"/>
      <c r="F232" s="36"/>
    </row>
    <row r="233" spans="2:6" ht="13.5" thickTop="1" x14ac:dyDescent="0.25">
      <c r="B233" s="37" t="s">
        <v>199</v>
      </c>
      <c r="C233" s="34"/>
      <c r="D233" s="109">
        <v>0.1</v>
      </c>
      <c r="E233" s="36"/>
      <c r="F233" s="36">
        <f>ROUND(F229*D233,2)</f>
        <v>0</v>
      </c>
    </row>
    <row r="234" spans="2:6" x14ac:dyDescent="0.25">
      <c r="B234" s="37" t="s">
        <v>200</v>
      </c>
      <c r="C234" s="34"/>
      <c r="D234" s="109">
        <v>0.04</v>
      </c>
      <c r="E234" s="36"/>
      <c r="F234" s="36">
        <f>ROUND(F229*D234,2)</f>
        <v>0</v>
      </c>
    </row>
    <row r="235" spans="2:6" x14ac:dyDescent="0.25">
      <c r="B235" s="37" t="s">
        <v>201</v>
      </c>
      <c r="C235" s="34"/>
      <c r="D235" s="109">
        <v>0.04</v>
      </c>
      <c r="E235" s="36"/>
      <c r="F235" s="36">
        <f>ROUND(D235*F229,2)</f>
        <v>0</v>
      </c>
    </row>
    <row r="236" spans="2:6" x14ac:dyDescent="0.25">
      <c r="B236" s="37" t="s">
        <v>202</v>
      </c>
      <c r="C236" s="34"/>
      <c r="D236" s="109">
        <v>0.01</v>
      </c>
      <c r="E236" s="36"/>
      <c r="F236" s="36">
        <f>ROUND(F229*D236,2)</f>
        <v>0</v>
      </c>
    </row>
    <row r="237" spans="2:6" x14ac:dyDescent="0.25">
      <c r="B237" s="37" t="s">
        <v>203</v>
      </c>
      <c r="C237" s="34"/>
      <c r="D237" s="109">
        <v>4.4999999999999998E-2</v>
      </c>
      <c r="E237" s="110"/>
      <c r="F237" s="36">
        <f>ROUND(F229*D237,2)</f>
        <v>0</v>
      </c>
    </row>
    <row r="238" spans="2:6" x14ac:dyDescent="0.25">
      <c r="B238" s="37" t="s">
        <v>204</v>
      </c>
      <c r="C238" s="34"/>
      <c r="D238" s="109">
        <v>0.05</v>
      </c>
      <c r="E238" s="110"/>
      <c r="F238" s="36">
        <f>ROUND(F229*D238,2)</f>
        <v>0</v>
      </c>
    </row>
    <row r="239" spans="2:6" x14ac:dyDescent="0.25">
      <c r="B239" s="37" t="s">
        <v>205</v>
      </c>
      <c r="C239" s="34"/>
      <c r="D239" s="109">
        <v>1E-3</v>
      </c>
      <c r="E239" s="36"/>
      <c r="F239" s="36">
        <f>ROUND(F229*D239,2)</f>
        <v>0</v>
      </c>
    </row>
    <row r="240" spans="2:6" x14ac:dyDescent="0.25">
      <c r="B240" s="37"/>
      <c r="C240" s="34"/>
      <c r="D240" s="109"/>
      <c r="E240" s="36"/>
      <c r="F240" s="36"/>
    </row>
    <row r="241" spans="2:6" x14ac:dyDescent="0.25">
      <c r="B241" s="37" t="s">
        <v>206</v>
      </c>
      <c r="C241" s="34"/>
      <c r="D241" s="109">
        <v>0.18</v>
      </c>
      <c r="E241" s="36"/>
      <c r="F241" s="36">
        <f>ROUND(F233*D241,2)</f>
        <v>0</v>
      </c>
    </row>
    <row r="242" spans="2:6" ht="13.5" thickBot="1" x14ac:dyDescent="0.3">
      <c r="B242" s="37"/>
      <c r="C242" s="34"/>
      <c r="D242" s="35"/>
      <c r="E242" s="36"/>
      <c r="F242" s="36"/>
    </row>
    <row r="243" spans="2:6" ht="13.5" thickBot="1" x14ac:dyDescent="0.3">
      <c r="B243" s="37"/>
      <c r="C243" s="120" t="s">
        <v>207</v>
      </c>
      <c r="D243" s="121"/>
      <c r="E243" s="121"/>
      <c r="F243" s="107">
        <f>SUM(F233:F242)</f>
        <v>0</v>
      </c>
    </row>
    <row r="244" spans="2:6" x14ac:dyDescent="0.25">
      <c r="B244" s="111"/>
      <c r="C244" s="112"/>
      <c r="D244" s="113"/>
      <c r="E244" s="114"/>
      <c r="F244" s="114"/>
    </row>
    <row r="245" spans="2:6" ht="13.5" thickBot="1" x14ac:dyDescent="0.3">
      <c r="B245" s="111"/>
      <c r="C245" s="112"/>
      <c r="D245" s="113"/>
      <c r="E245" s="114"/>
      <c r="F245" s="114"/>
    </row>
    <row r="246" spans="2:6" ht="13.5" thickBot="1" x14ac:dyDescent="0.3">
      <c r="B246" s="37"/>
      <c r="C246" s="122" t="s">
        <v>208</v>
      </c>
      <c r="D246" s="123"/>
      <c r="E246" s="123"/>
      <c r="F246" s="115">
        <f>+F229+F243</f>
        <v>0</v>
      </c>
    </row>
    <row r="247" spans="2:6" x14ac:dyDescent="0.25">
      <c r="B247" s="111"/>
      <c r="C247" s="112"/>
      <c r="D247" s="113"/>
      <c r="E247" s="114"/>
      <c r="F247" s="114"/>
    </row>
    <row r="248" spans="2:6" x14ac:dyDescent="0.25">
      <c r="B248" s="111"/>
      <c r="C248" s="112"/>
      <c r="D248" s="113"/>
      <c r="E248" s="114"/>
      <c r="F248" s="114"/>
    </row>
    <row r="249" spans="2:6" x14ac:dyDescent="0.25">
      <c r="B249" s="111"/>
      <c r="C249" s="112"/>
      <c r="D249" s="113"/>
      <c r="E249" s="114"/>
      <c r="F249" s="114"/>
    </row>
    <row r="250" spans="2:6" x14ac:dyDescent="0.25">
      <c r="B250" s="111"/>
      <c r="C250" s="112"/>
      <c r="D250" s="113"/>
      <c r="E250" s="114"/>
      <c r="F250" s="114"/>
    </row>
    <row r="251" spans="2:6" x14ac:dyDescent="0.25">
      <c r="B251" s="111"/>
      <c r="C251" s="112"/>
      <c r="D251" s="113"/>
      <c r="E251" s="114"/>
      <c r="F251" s="114"/>
    </row>
  </sheetData>
  <sheetProtection selectLockedCells="1"/>
  <mergeCells count="12">
    <mergeCell ref="C229:E229"/>
    <mergeCell ref="C243:E243"/>
    <mergeCell ref="C246:E24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08:D109">
    <cfRule type="cellIs" dxfId="3" priority="6" stopIfTrue="1" operator="equal">
      <formula>0</formula>
    </cfRule>
  </conditionalFormatting>
  <conditionalFormatting sqref="C196:D197">
    <cfRule type="cellIs" dxfId="2" priority="5" stopIfTrue="1" operator="equal">
      <formula>0</formula>
    </cfRule>
  </conditionalFormatting>
  <conditionalFormatting sqref="C170">
    <cfRule type="cellIs" dxfId="1" priority="4" stopIfTrue="1" operator="equal">
      <formula>0</formula>
    </cfRule>
  </conditionalFormatting>
  <conditionalFormatting sqref="C175 C177 C180">
    <cfRule type="cellIs" dxfId="0" priority="3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41. BOMBA DE YAIBA</vt:lpstr>
      <vt:lpstr>'41. BOMBA DE YAIBA'!Print_Area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2019-04-05T20:14:33Z</dcterms:created>
  <dcterms:modified xsi:type="dcterms:W3CDTF">2019-06-21T14:55:22Z</dcterms:modified>
</cp:coreProperties>
</file>