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osa.diaza\Desktop\Licitaciones 2017\EQUIPAMIENTO 54 COCINAS DIC 2017\ANEXO I LISTAS DE CANTIDADES OCI-B-LPN-04-2017\"/>
    </mc:Choice>
  </mc:AlternateContent>
  <bookViews>
    <workbookView xWindow="1575" yWindow="0" windowWidth="25605" windowHeight="23085"/>
  </bookViews>
  <sheets>
    <sheet name="ATIPICO ESCUELA BRASIL" sheetId="1" r:id="rId1"/>
    <sheet name="Hoja1" sheetId="2" r:id="rId2"/>
  </sheets>
  <definedNames>
    <definedName name="_xlnm.Print_Area" localSheetId="0">'ATIPICO ESCUELA BRASIL'!$A$1:$H$67</definedName>
    <definedName name="_xlnm.Print_Titles" localSheetId="0">'ATIPICO ESCUELA BRASIL'!$1:$7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1" l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C54" i="1"/>
  <c r="H54" i="1"/>
  <c r="H58" i="1"/>
  <c r="H60" i="1"/>
  <c r="H61" i="1"/>
  <c r="H63" i="1"/>
  <c r="H64" i="1"/>
  <c r="H65" i="1"/>
</calcChain>
</file>

<file path=xl/sharedStrings.xml><?xml version="1.0" encoding="utf-8"?>
<sst xmlns="http://schemas.openxmlformats.org/spreadsheetml/2006/main" count="118" uniqueCount="74">
  <si>
    <t>LEYENDA (DESCRIPCION DEL PLANO)</t>
  </si>
  <si>
    <t>CANTIDAD</t>
  </si>
  <si>
    <t>TOTAL</t>
  </si>
  <si>
    <t>Departamento de Compras y Adquisiciones</t>
  </si>
  <si>
    <t># Orden
Espec. Técnicas / Planos</t>
  </si>
  <si>
    <t>UND.</t>
  </si>
  <si>
    <t>UNDS.</t>
  </si>
  <si>
    <r>
      <rPr>
        <b/>
        <u val="double"/>
        <sz val="12"/>
        <color theme="1"/>
        <rFont val="Calibri"/>
        <family val="2"/>
        <scheme val="minor"/>
      </rPr>
      <t>OBSERVACIONES:</t>
    </r>
    <r>
      <rPr>
        <b/>
        <sz val="12"/>
        <color theme="1"/>
        <rFont val="Calibri"/>
        <family val="2"/>
        <scheme val="minor"/>
      </rPr>
      <t xml:space="preserve"> 
1.- EL NUMERO DE ORDEN DETALLADO EN EL TITULO DE ESTA LISTA DE CANTIDADES SE REFIERE A LA LEYENDA EN PLANOS Y A LAS ESPECIFICACIONES TÉCNICAS DADAS POR EL CONSULTOR.</t>
    </r>
  </si>
  <si>
    <t xml:space="preserve">2.- SERA TOMADO EN CUENTA QUE LA OFERTA PRESENTADA CUMPLA CON TODO LO ESPECIFICADO </t>
  </si>
  <si>
    <t>SUB-TOTAL DEL PRESUPUESTO</t>
  </si>
  <si>
    <t>ZAFACONES</t>
  </si>
  <si>
    <t>Transporte</t>
  </si>
  <si>
    <t xml:space="preserve">SUB-TOTAL GENERAL </t>
  </si>
  <si>
    <t>Beneficios (Incluye Gastos Administrativos)</t>
  </si>
  <si>
    <t>P. LISTA
(RD$)</t>
  </si>
  <si>
    <t>ITBIS
(RD$)</t>
  </si>
  <si>
    <t>PRECIO FINAL
(RD$)</t>
  </si>
  <si>
    <t xml:space="preserve">EMSAMBLAJE E INSTALACION </t>
  </si>
  <si>
    <t>B.-</t>
  </si>
  <si>
    <t>COLGADORES DE OLLAS (GARABATOS)</t>
  </si>
  <si>
    <t>TRAMERIAS PLASTICAS ALMACEN</t>
  </si>
  <si>
    <t>MESA PLATOS SUCIOS</t>
  </si>
  <si>
    <t>MESA ALIMENTOS FRIOS</t>
  </si>
  <si>
    <t>MESA PLATOS LIMPIOS</t>
  </si>
  <si>
    <t>BARANDA PASAMANOS PARA FILA DE SERVICIO</t>
  </si>
  <si>
    <t>BASES  Y DUCTERIAS METALICAS PARA EXTRACTOR DE GRASA</t>
  </si>
  <si>
    <t>CARROS MULTIUSOS DE SERVICIO Y TRANSPORTE</t>
  </si>
  <si>
    <t>CALENTADORES DE LINEA DE GLP</t>
  </si>
  <si>
    <t>SISTEMA CONTRA INCENDIOS</t>
  </si>
  <si>
    <t>MOLEDORA DE CARNE</t>
  </si>
  <si>
    <t>ML</t>
  </si>
  <si>
    <t>ESTUFA INDUSTRIAL (6 QUEMADORES)</t>
  </si>
  <si>
    <t>TRAMERIAS PLASTICAS (LAVADO VAJILLAS)</t>
  </si>
  <si>
    <t>REFRIGERADOR VERTICAL</t>
  </si>
  <si>
    <t>LAVAMANOS</t>
  </si>
  <si>
    <t>HORNILLON DE PISO (1 QUEMADOR)</t>
  </si>
  <si>
    <t>REJILLAS METALICAS CANALETAS</t>
  </si>
  <si>
    <t>MANGUERA DE PARED</t>
  </si>
  <si>
    <t>BANCOS PLASTICOS BAJOS (VEGETALES/ VIVERES)</t>
  </si>
  <si>
    <t>TRAMERIAS PLASTICAS  (VEGETALES/ VIVERES)</t>
  </si>
  <si>
    <t>FREGADERO DOBLE CON ESCURRIDERA IZQUIERDA  (LAVADO VEGETALES)</t>
  </si>
  <si>
    <t>CAMPANA COLECTORA DE HUMO Y GRASA</t>
  </si>
  <si>
    <t>HORNILLON DE PISO (2 QUEMADORES)</t>
  </si>
  <si>
    <t xml:space="preserve">MESA REFRIGERADA </t>
  </si>
  <si>
    <t xml:space="preserve">PROCESADORA DE VEGETALES </t>
  </si>
  <si>
    <t>MESAS DE TRABAJO (CON REPISA)</t>
  </si>
  <si>
    <t>CONGELADOR VERTICAL</t>
  </si>
  <si>
    <t>FREGADERO SENCILLO</t>
  </si>
  <si>
    <t>REFRIGERADOR VERTICAL DOBLE</t>
  </si>
  <si>
    <t>EXTINTOR</t>
  </si>
  <si>
    <t>LONGEADORA</t>
  </si>
  <si>
    <t xml:space="preserve">FILTRO DE AGUA </t>
  </si>
  <si>
    <t>TOPE EN HUECO RECEPCION VAJILLA SUCIA</t>
  </si>
  <si>
    <t>FREGADERO TRIPLE CON DOBLE ESCURRIDERA (LAVADO VAJILLAS/ OLLAS)</t>
  </si>
  <si>
    <t>CARRO  AJUSTABLE PARA BANDEJAS Y PLATOS LIMPIOS</t>
  </si>
  <si>
    <t>CARRO CALIENTE</t>
  </si>
  <si>
    <t>MESA FREGADERO</t>
  </si>
  <si>
    <t>MESA TIPO URNA</t>
  </si>
  <si>
    <t>CARRO CUBIERTOS Y BANDEJAS</t>
  </si>
  <si>
    <t>CARRO VAJILLA SUCIA</t>
  </si>
  <si>
    <r>
      <rPr>
        <b/>
        <u/>
        <sz val="14"/>
        <color theme="1"/>
        <rFont val="Calibri"/>
        <family val="2"/>
        <scheme val="minor"/>
      </rPr>
      <t>Contenido</t>
    </r>
    <r>
      <rPr>
        <b/>
        <sz val="14"/>
        <color theme="1"/>
        <rFont val="Calibri"/>
        <family val="2"/>
        <scheme val="minor"/>
      </rPr>
      <t>: Suministro, Transporte e Instalación de Equipos para Cocinas en comedores Atipico Esc. Brasil según especificaciones técnicas</t>
    </r>
  </si>
  <si>
    <t>TERMOS PLASTICOS</t>
  </si>
  <si>
    <t>CARRO TRANSPORTE DE INGREDIENTES</t>
  </si>
  <si>
    <t>LICUADORAS INDUSTRIALES</t>
  </si>
  <si>
    <t>EXTRACTORES DE JUGOS INDUSTRIALES</t>
  </si>
  <si>
    <t>TANQUES DE GAS DE 120 GLS (RAMIFICACION E INSTALACION)</t>
  </si>
  <si>
    <t>ENSAMBLAJE E INSTALACION DE EQUIPOS</t>
  </si>
  <si>
    <t>M2</t>
  </si>
  <si>
    <t>PINTURA EPOXICA ANTIBACTERIAL PARA INTERIOR DE  CANALETAS</t>
  </si>
  <si>
    <t>Acopio y Custodia de Equipos</t>
  </si>
  <si>
    <t>Imprevistos (5%)</t>
  </si>
  <si>
    <t>Total Itbis  (18%)</t>
  </si>
  <si>
    <r>
      <t xml:space="preserve">LISTA DE CANTIDADES </t>
    </r>
    <r>
      <rPr>
        <b/>
        <sz val="16"/>
        <color theme="1"/>
        <rFont val="Calibri"/>
        <family val="2"/>
        <scheme val="minor"/>
      </rPr>
      <t>COCINA</t>
    </r>
    <r>
      <rPr>
        <sz val="16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ATIPICA ESC. BRASIL (LOTE 1)</t>
    </r>
  </si>
  <si>
    <t xml:space="preserve">Santo Domingo, D.N.  DIC./2017.-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</si>
</sst>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RD$&quot;* #,##0.00_);_(&quot;RD$&quot;* \(#,##0.00\);_(&quot;RD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4" fontId="3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4" fillId="0" borderId="0" xfId="0" applyNumberFormat="1" applyFon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2" fontId="4" fillId="0" borderId="0" xfId="0" applyNumberFormat="1" applyFont="1" applyBorder="1" applyAlignment="1">
      <alignment vertical="center"/>
    </xf>
    <xf numFmtId="2" fontId="4" fillId="0" borderId="0" xfId="1" applyNumberFormat="1" applyFont="1" applyBorder="1" applyAlignment="1">
      <alignment horizontal="center" vertical="center"/>
    </xf>
    <xf numFmtId="2" fontId="4" fillId="0" borderId="0" xfId="1" applyNumberFormat="1" applyFont="1" applyAlignment="1">
      <alignment horizontal="center" vertical="center"/>
    </xf>
    <xf numFmtId="2" fontId="0" fillId="0" borderId="0" xfId="1" applyNumberFormat="1" applyFont="1" applyAlignment="1">
      <alignment horizontal="center" vertical="center"/>
    </xf>
    <xf numFmtId="10" fontId="4" fillId="0" borderId="0" xfId="2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2" fontId="4" fillId="0" borderId="4" xfId="1" applyNumberFormat="1" applyFont="1" applyBorder="1" applyAlignment="1">
      <alignment horizontal="right" vertical="center"/>
    </xf>
    <xf numFmtId="2" fontId="5" fillId="0" borderId="8" xfId="0" applyNumberFormat="1" applyFont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right"/>
    </xf>
    <xf numFmtId="2" fontId="3" fillId="4" borderId="4" xfId="1" applyNumberFormat="1" applyFont="1" applyFill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/>
    </xf>
    <xf numFmtId="2" fontId="0" fillId="0" borderId="4" xfId="0" applyNumberFormat="1" applyBorder="1" applyAlignment="1">
      <alignment horizontal="right" vertical="center"/>
    </xf>
    <xf numFmtId="10" fontId="4" fillId="0" borderId="4" xfId="2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2" fontId="2" fillId="4" borderId="4" xfId="1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right" vertical="center"/>
    </xf>
    <xf numFmtId="2" fontId="5" fillId="0" borderId="10" xfId="0" applyNumberFormat="1" applyFont="1" applyBorder="1" applyAlignment="1">
      <alignment horizontal="center" vertical="center"/>
    </xf>
    <xf numFmtId="0" fontId="4" fillId="0" borderId="8" xfId="0" applyFont="1" applyBorder="1" applyAlignment="1"/>
    <xf numFmtId="0" fontId="12" fillId="0" borderId="8" xfId="0" applyFont="1" applyBorder="1" applyAlignment="1"/>
    <xf numFmtId="0" fontId="4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" fontId="0" fillId="0" borderId="10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2" fontId="3" fillId="4" borderId="8" xfId="0" applyNumberFormat="1" applyFont="1" applyFill="1" applyBorder="1" applyAlignment="1">
      <alignment horizontal="center" vertical="center" wrapText="1"/>
    </xf>
    <xf numFmtId="4" fontId="3" fillId="4" borderId="8" xfId="0" applyNumberFormat="1" applyFont="1" applyFill="1" applyBorder="1" applyAlignment="1">
      <alignment horizontal="center" vertical="center" wrapText="1"/>
    </xf>
    <xf numFmtId="4" fontId="3" fillId="4" borderId="9" xfId="0" applyNumberFormat="1" applyFont="1" applyFill="1" applyBorder="1" applyAlignment="1">
      <alignment horizontal="center" vertical="center" wrapText="1"/>
    </xf>
    <xf numFmtId="2" fontId="3" fillId="4" borderId="8" xfId="1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right" vertical="center"/>
    </xf>
    <xf numFmtId="0" fontId="0" fillId="4" borderId="14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1" fillId="4" borderId="4" xfId="0" applyFont="1" applyFill="1" applyBorder="1" applyAlignment="1">
      <alignment vertical="center" wrapText="1"/>
    </xf>
    <xf numFmtId="10" fontId="12" fillId="0" borderId="4" xfId="2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44" fontId="2" fillId="4" borderId="5" xfId="1" applyFont="1" applyFill="1" applyBorder="1" applyAlignment="1">
      <alignment horizontal="right" vertical="center" wrapText="1"/>
    </xf>
    <xf numFmtId="44" fontId="2" fillId="4" borderId="6" xfId="1" applyFont="1" applyFill="1" applyBorder="1" applyAlignment="1">
      <alignment horizontal="right" vertical="center" wrapText="1"/>
    </xf>
    <xf numFmtId="44" fontId="2" fillId="4" borderId="7" xfId="1" applyFont="1" applyFill="1" applyBorder="1" applyAlignment="1">
      <alignment horizontal="right" vertical="center" wrapText="1"/>
    </xf>
    <xf numFmtId="2" fontId="3" fillId="4" borderId="5" xfId="0" applyNumberFormat="1" applyFont="1" applyFill="1" applyBorder="1" applyAlignment="1">
      <alignment horizontal="right" vertical="center"/>
    </xf>
    <xf numFmtId="2" fontId="3" fillId="4" borderId="6" xfId="0" applyNumberFormat="1" applyFont="1" applyFill="1" applyBorder="1" applyAlignment="1">
      <alignment horizontal="right" vertical="center"/>
    </xf>
    <xf numFmtId="2" fontId="3" fillId="4" borderId="7" xfId="0" applyNumberFormat="1" applyFont="1" applyFill="1" applyBorder="1" applyAlignment="1">
      <alignment horizontal="right" vertical="center"/>
    </xf>
    <xf numFmtId="2" fontId="4" fillId="0" borderId="5" xfId="0" applyNumberFormat="1" applyFont="1" applyBorder="1" applyAlignment="1">
      <alignment horizontal="right" vertical="center"/>
    </xf>
    <xf numFmtId="2" fontId="4" fillId="0" borderId="6" xfId="0" applyNumberFormat="1" applyFont="1" applyBorder="1" applyAlignment="1">
      <alignment horizontal="right" vertical="center"/>
    </xf>
    <xf numFmtId="2" fontId="4" fillId="0" borderId="7" xfId="0" applyNumberFormat="1" applyFont="1" applyBorder="1" applyAlignment="1">
      <alignment horizontal="right" vertical="center"/>
    </xf>
    <xf numFmtId="2" fontId="12" fillId="0" borderId="4" xfId="0" applyNumberFormat="1" applyFont="1" applyBorder="1" applyAlignment="1">
      <alignment horizontal="right" vertical="center"/>
    </xf>
    <xf numFmtId="2" fontId="12" fillId="0" borderId="5" xfId="0" applyNumberFormat="1" applyFont="1" applyBorder="1" applyAlignment="1">
      <alignment horizontal="right" vertical="center"/>
    </xf>
    <xf numFmtId="2" fontId="12" fillId="0" borderId="6" xfId="0" applyNumberFormat="1" applyFont="1" applyBorder="1" applyAlignment="1">
      <alignment horizontal="right" vertical="center"/>
    </xf>
    <xf numFmtId="2" fontId="12" fillId="0" borderId="7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135467</xdr:rowOff>
    </xdr:from>
    <xdr:to>
      <xdr:col>1</xdr:col>
      <xdr:colOff>889000</xdr:colOff>
      <xdr:row>3</xdr:row>
      <xdr:rowOff>87492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135467"/>
          <a:ext cx="1871133" cy="1035758"/>
        </a:xfrm>
        <a:prstGeom prst="rect">
          <a:avLst/>
        </a:prstGeom>
      </xdr:spPr>
    </xdr:pic>
    <xdr:clientData/>
  </xdr:twoCellAnchor>
  <xdr:twoCellAnchor editAs="oneCell">
    <xdr:from>
      <xdr:col>5</xdr:col>
      <xdr:colOff>253</xdr:colOff>
      <xdr:row>1</xdr:row>
      <xdr:rowOff>29090</xdr:rowOff>
    </xdr:from>
    <xdr:to>
      <xdr:col>8</xdr:col>
      <xdr:colOff>175847</xdr:colOff>
      <xdr:row>2</xdr:row>
      <xdr:rowOff>550680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73715" y="253782"/>
          <a:ext cx="2793747" cy="746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80"/>
  <sheetViews>
    <sheetView showGridLines="0" tabSelected="1" zoomScale="130" zoomScaleNormal="130" zoomScalePageLayoutView="130" workbookViewId="0">
      <selection activeCell="A5" sqref="A5:H5"/>
    </sheetView>
  </sheetViews>
  <sheetFormatPr baseColWidth="10" defaultColWidth="11.42578125" defaultRowHeight="15" x14ac:dyDescent="0.25"/>
  <cols>
    <col min="1" max="1" width="13.42578125" style="2" customWidth="1"/>
    <col min="2" max="2" width="55.42578125" style="6" customWidth="1"/>
    <col min="3" max="3" width="9.42578125" style="23" customWidth="1"/>
    <col min="4" max="4" width="8.42578125" style="23" customWidth="1"/>
    <col min="5" max="5" width="11.140625" style="20" customWidth="1"/>
    <col min="6" max="6" width="10.42578125" style="20" customWidth="1"/>
    <col min="7" max="7" width="11.28515625" style="20" customWidth="1"/>
    <col min="8" max="8" width="12.42578125" style="28" customWidth="1"/>
    <col min="9" max="16384" width="11.42578125" style="1"/>
  </cols>
  <sheetData>
    <row r="1" spans="1:9" ht="18.75" x14ac:dyDescent="0.25">
      <c r="A1" s="85"/>
      <c r="B1" s="86"/>
      <c r="C1" s="86"/>
      <c r="D1" s="86"/>
      <c r="E1" s="86"/>
      <c r="F1" s="86"/>
      <c r="G1" s="86"/>
      <c r="H1" s="86"/>
      <c r="I1" s="62"/>
    </row>
    <row r="2" spans="1:9" ht="18.75" x14ac:dyDescent="0.25">
      <c r="A2" s="87"/>
      <c r="B2" s="88"/>
      <c r="C2" s="88"/>
      <c r="D2" s="88"/>
      <c r="E2" s="88"/>
      <c r="F2" s="88"/>
      <c r="G2" s="88"/>
      <c r="H2" s="88"/>
      <c r="I2" s="62"/>
    </row>
    <row r="3" spans="1:9" ht="48.95" customHeight="1" x14ac:dyDescent="0.25">
      <c r="A3" s="87" t="s">
        <v>3</v>
      </c>
      <c r="B3" s="88"/>
      <c r="C3" s="88"/>
      <c r="D3" s="88"/>
      <c r="E3" s="88"/>
      <c r="F3" s="88"/>
      <c r="G3" s="88"/>
      <c r="H3" s="88"/>
      <c r="I3" s="62"/>
    </row>
    <row r="4" spans="1:9" ht="21" x14ac:dyDescent="0.25">
      <c r="A4" s="83" t="s">
        <v>72</v>
      </c>
      <c r="B4" s="84"/>
      <c r="C4" s="84"/>
      <c r="D4" s="84"/>
      <c r="E4" s="84"/>
      <c r="F4" s="84"/>
      <c r="G4" s="84"/>
      <c r="H4" s="84"/>
      <c r="I4" s="62"/>
    </row>
    <row r="5" spans="1:9" ht="45.75" customHeight="1" x14ac:dyDescent="0.25">
      <c r="A5" s="89" t="s">
        <v>60</v>
      </c>
      <c r="B5" s="90"/>
      <c r="C5" s="90"/>
      <c r="D5" s="90"/>
      <c r="E5" s="90"/>
      <c r="F5" s="90"/>
      <c r="G5" s="90"/>
      <c r="H5" s="90"/>
      <c r="I5" s="62"/>
    </row>
    <row r="6" spans="1:9" x14ac:dyDescent="0.25">
      <c r="A6" s="30"/>
      <c r="B6" s="31"/>
      <c r="C6" s="66" t="s">
        <v>73</v>
      </c>
      <c r="D6" s="66"/>
      <c r="E6" s="66"/>
      <c r="F6" s="66"/>
      <c r="G6" s="66"/>
      <c r="H6" s="66"/>
      <c r="I6" s="62"/>
    </row>
    <row r="7" spans="1:9" s="4" customFormat="1" ht="38.25" x14ac:dyDescent="0.25">
      <c r="A7" s="58" t="s">
        <v>4</v>
      </c>
      <c r="B7" s="58" t="s">
        <v>0</v>
      </c>
      <c r="C7" s="54" t="s">
        <v>1</v>
      </c>
      <c r="D7" s="54" t="s">
        <v>5</v>
      </c>
      <c r="E7" s="55" t="s">
        <v>14</v>
      </c>
      <c r="F7" s="56" t="s">
        <v>15</v>
      </c>
      <c r="G7" s="56" t="s">
        <v>16</v>
      </c>
      <c r="H7" s="57" t="s">
        <v>2</v>
      </c>
    </row>
    <row r="8" spans="1:9" s="4" customFormat="1" x14ac:dyDescent="0.2">
      <c r="A8" s="50">
        <v>1</v>
      </c>
      <c r="B8" s="48" t="s">
        <v>38</v>
      </c>
      <c r="C8" s="50">
        <v>3</v>
      </c>
      <c r="D8" s="47" t="s">
        <v>6</v>
      </c>
      <c r="E8" s="52">
        <v>0</v>
      </c>
      <c r="F8" s="52">
        <v>0</v>
      </c>
      <c r="G8" s="53">
        <f>SUM(E8:F8)</f>
        <v>0</v>
      </c>
      <c r="H8" s="59">
        <f t="shared" ref="H8:H34" si="0">+G8*C8</f>
        <v>0</v>
      </c>
    </row>
    <row r="9" spans="1:9" s="4" customFormat="1" x14ac:dyDescent="0.2">
      <c r="A9" s="50">
        <v>2</v>
      </c>
      <c r="B9" s="48" t="s">
        <v>39</v>
      </c>
      <c r="C9" s="50">
        <v>1</v>
      </c>
      <c r="D9" s="33" t="s">
        <v>6</v>
      </c>
      <c r="E9" s="34">
        <v>0</v>
      </c>
      <c r="F9" s="34">
        <v>0</v>
      </c>
      <c r="G9" s="37">
        <f t="shared" ref="G9:G34" si="1">SUM(E9:F9)</f>
        <v>0</v>
      </c>
      <c r="H9" s="59">
        <f t="shared" si="0"/>
        <v>0</v>
      </c>
    </row>
    <row r="10" spans="1:9" s="4" customFormat="1" x14ac:dyDescent="0.2">
      <c r="A10" s="50">
        <v>3</v>
      </c>
      <c r="B10" s="48" t="s">
        <v>10</v>
      </c>
      <c r="C10" s="50">
        <v>5</v>
      </c>
      <c r="D10" s="33" t="s">
        <v>6</v>
      </c>
      <c r="E10" s="34">
        <v>0</v>
      </c>
      <c r="F10" s="34">
        <v>0</v>
      </c>
      <c r="G10" s="37">
        <f t="shared" si="1"/>
        <v>0</v>
      </c>
      <c r="H10" s="59">
        <f t="shared" si="0"/>
        <v>0</v>
      </c>
    </row>
    <row r="11" spans="1:9" s="4" customFormat="1" x14ac:dyDescent="0.2">
      <c r="A11" s="50">
        <v>4</v>
      </c>
      <c r="B11" s="48" t="s">
        <v>40</v>
      </c>
      <c r="C11" s="50">
        <v>1</v>
      </c>
      <c r="D11" s="33" t="s">
        <v>6</v>
      </c>
      <c r="E11" s="34">
        <v>0</v>
      </c>
      <c r="F11" s="34">
        <v>0</v>
      </c>
      <c r="G11" s="37">
        <f t="shared" si="1"/>
        <v>0</v>
      </c>
      <c r="H11" s="59">
        <f t="shared" si="0"/>
        <v>0</v>
      </c>
    </row>
    <row r="12" spans="1:9" s="4" customFormat="1" x14ac:dyDescent="0.2">
      <c r="A12" s="50">
        <v>5</v>
      </c>
      <c r="B12" s="49" t="s">
        <v>36</v>
      </c>
      <c r="C12" s="50">
        <v>8</v>
      </c>
      <c r="D12" s="33" t="s">
        <v>30</v>
      </c>
      <c r="E12" s="34">
        <v>0</v>
      </c>
      <c r="F12" s="34">
        <v>0</v>
      </c>
      <c r="G12" s="37">
        <f t="shared" si="1"/>
        <v>0</v>
      </c>
      <c r="H12" s="59">
        <f t="shared" si="0"/>
        <v>0</v>
      </c>
    </row>
    <row r="13" spans="1:9" s="4" customFormat="1" x14ac:dyDescent="0.2">
      <c r="A13" s="50">
        <v>7</v>
      </c>
      <c r="B13" s="48" t="s">
        <v>34</v>
      </c>
      <c r="C13" s="50">
        <v>2</v>
      </c>
      <c r="D13" s="33" t="s">
        <v>6</v>
      </c>
      <c r="E13" s="34">
        <v>0</v>
      </c>
      <c r="F13" s="34">
        <v>0</v>
      </c>
      <c r="G13" s="37">
        <f t="shared" si="1"/>
        <v>0</v>
      </c>
      <c r="H13" s="59">
        <f t="shared" si="0"/>
        <v>0</v>
      </c>
    </row>
    <row r="14" spans="1:9" s="4" customFormat="1" x14ac:dyDescent="0.2">
      <c r="A14" s="50">
        <v>8</v>
      </c>
      <c r="B14" s="48" t="s">
        <v>41</v>
      </c>
      <c r="C14" s="50">
        <v>1</v>
      </c>
      <c r="D14" s="33" t="s">
        <v>6</v>
      </c>
      <c r="E14" s="34">
        <v>0</v>
      </c>
      <c r="F14" s="34">
        <v>0</v>
      </c>
      <c r="G14" s="37">
        <f t="shared" si="1"/>
        <v>0</v>
      </c>
      <c r="H14" s="59">
        <f t="shared" si="0"/>
        <v>0</v>
      </c>
    </row>
    <row r="15" spans="1:9" s="4" customFormat="1" x14ac:dyDescent="0.2">
      <c r="A15" s="50">
        <v>10</v>
      </c>
      <c r="B15" s="48" t="s">
        <v>42</v>
      </c>
      <c r="C15" s="50">
        <v>1</v>
      </c>
      <c r="D15" s="33" t="s">
        <v>6</v>
      </c>
      <c r="E15" s="34">
        <v>0</v>
      </c>
      <c r="F15" s="34">
        <v>0</v>
      </c>
      <c r="G15" s="37">
        <f t="shared" si="1"/>
        <v>0</v>
      </c>
      <c r="H15" s="59">
        <f t="shared" si="0"/>
        <v>0</v>
      </c>
    </row>
    <row r="16" spans="1:9" s="4" customFormat="1" x14ac:dyDescent="0.2">
      <c r="A16" s="50">
        <v>11</v>
      </c>
      <c r="B16" s="48" t="s">
        <v>31</v>
      </c>
      <c r="C16" s="50">
        <v>1</v>
      </c>
      <c r="D16" s="33" t="s">
        <v>6</v>
      </c>
      <c r="E16" s="34">
        <v>0</v>
      </c>
      <c r="F16" s="34">
        <v>0</v>
      </c>
      <c r="G16" s="37">
        <f t="shared" si="1"/>
        <v>0</v>
      </c>
      <c r="H16" s="59">
        <f t="shared" si="0"/>
        <v>0</v>
      </c>
    </row>
    <row r="17" spans="1:8" s="4" customFormat="1" x14ac:dyDescent="0.2">
      <c r="A17" s="50">
        <v>12</v>
      </c>
      <c r="B17" s="48" t="s">
        <v>35</v>
      </c>
      <c r="C17" s="50">
        <v>1</v>
      </c>
      <c r="D17" s="33" t="s">
        <v>6</v>
      </c>
      <c r="E17" s="34">
        <v>0</v>
      </c>
      <c r="F17" s="34">
        <v>0</v>
      </c>
      <c r="G17" s="37">
        <f t="shared" si="1"/>
        <v>0</v>
      </c>
      <c r="H17" s="59">
        <f t="shared" si="0"/>
        <v>0</v>
      </c>
    </row>
    <row r="18" spans="1:8" s="4" customFormat="1" x14ac:dyDescent="0.2">
      <c r="A18" s="51">
        <v>13</v>
      </c>
      <c r="B18" s="49" t="s">
        <v>43</v>
      </c>
      <c r="C18" s="51">
        <v>1</v>
      </c>
      <c r="D18" s="33" t="s">
        <v>6</v>
      </c>
      <c r="E18" s="34">
        <v>0</v>
      </c>
      <c r="F18" s="34">
        <v>0</v>
      </c>
      <c r="G18" s="37">
        <f t="shared" si="1"/>
        <v>0</v>
      </c>
      <c r="H18" s="59">
        <f t="shared" si="0"/>
        <v>0</v>
      </c>
    </row>
    <row r="19" spans="1:8" s="4" customFormat="1" x14ac:dyDescent="0.2">
      <c r="A19" s="51">
        <v>14</v>
      </c>
      <c r="B19" s="49" t="s">
        <v>44</v>
      </c>
      <c r="C19" s="51">
        <v>1</v>
      </c>
      <c r="D19" s="33" t="s">
        <v>6</v>
      </c>
      <c r="E19" s="34">
        <v>0</v>
      </c>
      <c r="F19" s="34">
        <v>0</v>
      </c>
      <c r="G19" s="37">
        <f t="shared" si="1"/>
        <v>0</v>
      </c>
      <c r="H19" s="59">
        <f t="shared" si="0"/>
        <v>0</v>
      </c>
    </row>
    <row r="20" spans="1:8" s="4" customFormat="1" x14ac:dyDescent="0.2">
      <c r="A20" s="51">
        <v>15</v>
      </c>
      <c r="B20" s="49" t="s">
        <v>45</v>
      </c>
      <c r="C20" s="51">
        <v>2</v>
      </c>
      <c r="D20" s="33" t="s">
        <v>6</v>
      </c>
      <c r="E20" s="34">
        <v>0</v>
      </c>
      <c r="F20" s="34">
        <v>0</v>
      </c>
      <c r="G20" s="37">
        <f t="shared" si="1"/>
        <v>0</v>
      </c>
      <c r="H20" s="59">
        <f t="shared" si="0"/>
        <v>0</v>
      </c>
    </row>
    <row r="21" spans="1:8" s="4" customFormat="1" x14ac:dyDescent="0.2">
      <c r="A21" s="51">
        <v>16</v>
      </c>
      <c r="B21" s="49" t="s">
        <v>46</v>
      </c>
      <c r="C21" s="51">
        <v>1</v>
      </c>
      <c r="D21" s="33" t="s">
        <v>6</v>
      </c>
      <c r="E21" s="34">
        <v>0</v>
      </c>
      <c r="F21" s="34">
        <v>0</v>
      </c>
      <c r="G21" s="37">
        <f t="shared" si="1"/>
        <v>0</v>
      </c>
      <c r="H21" s="59">
        <f t="shared" si="0"/>
        <v>0</v>
      </c>
    </row>
    <row r="22" spans="1:8" s="4" customFormat="1" x14ac:dyDescent="0.2">
      <c r="A22" s="51">
        <v>17</v>
      </c>
      <c r="B22" s="49" t="s">
        <v>47</v>
      </c>
      <c r="C22" s="51">
        <v>1</v>
      </c>
      <c r="D22" s="33" t="s">
        <v>6</v>
      </c>
      <c r="E22" s="34">
        <v>0</v>
      </c>
      <c r="F22" s="34">
        <v>0</v>
      </c>
      <c r="G22" s="37">
        <f t="shared" si="1"/>
        <v>0</v>
      </c>
      <c r="H22" s="59">
        <f t="shared" si="0"/>
        <v>0</v>
      </c>
    </row>
    <row r="23" spans="1:8" s="4" customFormat="1" x14ac:dyDescent="0.2">
      <c r="A23" s="51">
        <v>18</v>
      </c>
      <c r="B23" s="49" t="s">
        <v>20</v>
      </c>
      <c r="C23" s="51">
        <v>4</v>
      </c>
      <c r="D23" s="33" t="s">
        <v>6</v>
      </c>
      <c r="E23" s="34">
        <v>0</v>
      </c>
      <c r="F23" s="34">
        <v>0</v>
      </c>
      <c r="G23" s="37">
        <f t="shared" si="1"/>
        <v>0</v>
      </c>
      <c r="H23" s="59">
        <f t="shared" si="0"/>
        <v>0</v>
      </c>
    </row>
    <row r="24" spans="1:8" s="4" customFormat="1" x14ac:dyDescent="0.2">
      <c r="A24" s="51">
        <v>19</v>
      </c>
      <c r="B24" s="49" t="s">
        <v>48</v>
      </c>
      <c r="C24" s="51">
        <v>1</v>
      </c>
      <c r="D24" s="33" t="s">
        <v>6</v>
      </c>
      <c r="E24" s="34">
        <v>0</v>
      </c>
      <c r="F24" s="34">
        <v>0</v>
      </c>
      <c r="G24" s="37">
        <f t="shared" si="1"/>
        <v>0</v>
      </c>
      <c r="H24" s="59">
        <f t="shared" si="0"/>
        <v>0</v>
      </c>
    </row>
    <row r="25" spans="1:8" s="4" customFormat="1" x14ac:dyDescent="0.2">
      <c r="A25" s="51">
        <v>20</v>
      </c>
      <c r="B25" s="49" t="s">
        <v>49</v>
      </c>
      <c r="C25" s="51">
        <v>1</v>
      </c>
      <c r="D25" s="33" t="s">
        <v>6</v>
      </c>
      <c r="E25" s="34">
        <v>0</v>
      </c>
      <c r="F25" s="34">
        <v>0</v>
      </c>
      <c r="G25" s="37">
        <f t="shared" si="1"/>
        <v>0</v>
      </c>
      <c r="H25" s="59">
        <f t="shared" si="0"/>
        <v>0</v>
      </c>
    </row>
    <row r="26" spans="1:8" s="4" customFormat="1" x14ac:dyDescent="0.2">
      <c r="A26" s="51">
        <v>21</v>
      </c>
      <c r="B26" s="49" t="s">
        <v>50</v>
      </c>
      <c r="C26" s="51">
        <v>1</v>
      </c>
      <c r="D26" s="33" t="s">
        <v>6</v>
      </c>
      <c r="E26" s="34">
        <v>0</v>
      </c>
      <c r="F26" s="34">
        <v>0</v>
      </c>
      <c r="G26" s="37">
        <f t="shared" si="1"/>
        <v>0</v>
      </c>
      <c r="H26" s="59">
        <f t="shared" si="0"/>
        <v>0</v>
      </c>
    </row>
    <row r="27" spans="1:8" s="4" customFormat="1" x14ac:dyDescent="0.2">
      <c r="A27" s="51">
        <v>22</v>
      </c>
      <c r="B27" s="49" t="s">
        <v>19</v>
      </c>
      <c r="C27" s="51">
        <v>1</v>
      </c>
      <c r="D27" s="33" t="s">
        <v>6</v>
      </c>
      <c r="E27" s="34">
        <v>0</v>
      </c>
      <c r="F27" s="34">
        <v>0</v>
      </c>
      <c r="G27" s="37">
        <f t="shared" si="1"/>
        <v>0</v>
      </c>
      <c r="H27" s="59">
        <f t="shared" si="0"/>
        <v>0</v>
      </c>
    </row>
    <row r="28" spans="1:8" s="4" customFormat="1" x14ac:dyDescent="0.2">
      <c r="A28" s="51">
        <v>23</v>
      </c>
      <c r="B28" s="49" t="s">
        <v>51</v>
      </c>
      <c r="C28" s="51">
        <v>1</v>
      </c>
      <c r="D28" s="33" t="s">
        <v>6</v>
      </c>
      <c r="E28" s="34">
        <v>0</v>
      </c>
      <c r="F28" s="34">
        <v>0</v>
      </c>
      <c r="G28" s="37">
        <f t="shared" si="1"/>
        <v>0</v>
      </c>
      <c r="H28" s="59">
        <f t="shared" si="0"/>
        <v>0</v>
      </c>
    </row>
    <row r="29" spans="1:8" s="4" customFormat="1" x14ac:dyDescent="0.2">
      <c r="A29" s="51">
        <v>24</v>
      </c>
      <c r="B29" s="49" t="s">
        <v>52</v>
      </c>
      <c r="C29" s="51">
        <v>1</v>
      </c>
      <c r="D29" s="33" t="s">
        <v>6</v>
      </c>
      <c r="E29" s="34">
        <v>0</v>
      </c>
      <c r="F29" s="34">
        <v>0</v>
      </c>
      <c r="G29" s="37">
        <f t="shared" si="1"/>
        <v>0</v>
      </c>
      <c r="H29" s="59">
        <f t="shared" si="0"/>
        <v>0</v>
      </c>
    </row>
    <row r="30" spans="1:8" s="4" customFormat="1" x14ac:dyDescent="0.2">
      <c r="A30" s="50">
        <v>25</v>
      </c>
      <c r="B30" s="48" t="s">
        <v>53</v>
      </c>
      <c r="C30" s="50">
        <v>1</v>
      </c>
      <c r="D30" s="33" t="s">
        <v>6</v>
      </c>
      <c r="E30" s="34">
        <v>0</v>
      </c>
      <c r="F30" s="34">
        <v>0</v>
      </c>
      <c r="G30" s="37">
        <f t="shared" si="1"/>
        <v>0</v>
      </c>
      <c r="H30" s="59">
        <f t="shared" si="0"/>
        <v>0</v>
      </c>
    </row>
    <row r="31" spans="1:8" s="4" customFormat="1" x14ac:dyDescent="0.2">
      <c r="A31" s="50">
        <v>26</v>
      </c>
      <c r="B31" s="48" t="s">
        <v>54</v>
      </c>
      <c r="C31" s="50">
        <v>1</v>
      </c>
      <c r="D31" s="33" t="s">
        <v>6</v>
      </c>
      <c r="E31" s="34">
        <v>0</v>
      </c>
      <c r="F31" s="34">
        <v>0</v>
      </c>
      <c r="G31" s="37">
        <f t="shared" si="1"/>
        <v>0</v>
      </c>
      <c r="H31" s="59">
        <f t="shared" si="0"/>
        <v>0</v>
      </c>
    </row>
    <row r="32" spans="1:8" s="4" customFormat="1" x14ac:dyDescent="0.2">
      <c r="A32" s="50">
        <v>27</v>
      </c>
      <c r="B32" s="48" t="s">
        <v>33</v>
      </c>
      <c r="C32" s="50">
        <v>1</v>
      </c>
      <c r="D32" s="33" t="s">
        <v>6</v>
      </c>
      <c r="E32" s="34">
        <v>0</v>
      </c>
      <c r="F32" s="34">
        <v>0</v>
      </c>
      <c r="G32" s="37">
        <f t="shared" si="1"/>
        <v>0</v>
      </c>
      <c r="H32" s="59">
        <f t="shared" si="0"/>
        <v>0</v>
      </c>
    </row>
    <row r="33" spans="1:8" s="4" customFormat="1" x14ac:dyDescent="0.2">
      <c r="A33" s="50">
        <v>28</v>
      </c>
      <c r="B33" s="48" t="s">
        <v>55</v>
      </c>
      <c r="C33" s="50">
        <v>1</v>
      </c>
      <c r="D33" s="33" t="s">
        <v>6</v>
      </c>
      <c r="E33" s="34">
        <v>0</v>
      </c>
      <c r="F33" s="34">
        <v>0</v>
      </c>
      <c r="G33" s="37">
        <f t="shared" si="1"/>
        <v>0</v>
      </c>
      <c r="H33" s="59">
        <f t="shared" si="0"/>
        <v>0</v>
      </c>
    </row>
    <row r="34" spans="1:8" s="4" customFormat="1" x14ac:dyDescent="0.25">
      <c r="A34" s="50">
        <v>29</v>
      </c>
      <c r="B34" s="48" t="s">
        <v>56</v>
      </c>
      <c r="C34" s="50">
        <v>1</v>
      </c>
      <c r="D34" s="33" t="s">
        <v>6</v>
      </c>
      <c r="E34" s="35">
        <v>0</v>
      </c>
      <c r="F34" s="35">
        <v>0</v>
      </c>
      <c r="G34" s="38">
        <f t="shared" si="1"/>
        <v>0</v>
      </c>
      <c r="H34" s="59">
        <f t="shared" si="0"/>
        <v>0</v>
      </c>
    </row>
    <row r="35" spans="1:8" s="4" customFormat="1" x14ac:dyDescent="0.25">
      <c r="A35" s="50">
        <v>30</v>
      </c>
      <c r="B35" s="48" t="s">
        <v>57</v>
      </c>
      <c r="C35" s="50">
        <v>1</v>
      </c>
      <c r="D35" s="33" t="s">
        <v>6</v>
      </c>
      <c r="E35" s="35">
        <v>0</v>
      </c>
      <c r="F35" s="35">
        <v>0</v>
      </c>
      <c r="G35" s="38">
        <f t="shared" ref="G35" si="2">SUM(E35:F35)</f>
        <v>0</v>
      </c>
      <c r="H35" s="59">
        <f t="shared" ref="H35" si="3">+G35*C35</f>
        <v>0</v>
      </c>
    </row>
    <row r="36" spans="1:8" s="4" customFormat="1" x14ac:dyDescent="0.25">
      <c r="A36" s="50">
        <v>32</v>
      </c>
      <c r="B36" s="48" t="s">
        <v>22</v>
      </c>
      <c r="C36" s="50">
        <v>1</v>
      </c>
      <c r="D36" s="33" t="s">
        <v>6</v>
      </c>
      <c r="E36" s="35">
        <v>0</v>
      </c>
      <c r="F36" s="35">
        <v>0</v>
      </c>
      <c r="G36" s="38">
        <f t="shared" ref="G36:G54" si="4">SUM(E36:F36)</f>
        <v>0</v>
      </c>
      <c r="H36" s="59">
        <f t="shared" ref="H36:H54" si="5">+G36*C36</f>
        <v>0</v>
      </c>
    </row>
    <row r="37" spans="1:8" s="4" customFormat="1" x14ac:dyDescent="0.25">
      <c r="A37" s="50">
        <v>33</v>
      </c>
      <c r="B37" s="48" t="s">
        <v>23</v>
      </c>
      <c r="C37" s="50">
        <v>1</v>
      </c>
      <c r="D37" s="33" t="s">
        <v>6</v>
      </c>
      <c r="E37" s="35">
        <v>0</v>
      </c>
      <c r="F37" s="35">
        <v>0</v>
      </c>
      <c r="G37" s="38">
        <f t="shared" si="4"/>
        <v>0</v>
      </c>
      <c r="H37" s="59">
        <f t="shared" si="5"/>
        <v>0</v>
      </c>
    </row>
    <row r="38" spans="1:8" s="4" customFormat="1" x14ac:dyDescent="0.25">
      <c r="A38" s="50">
        <v>34</v>
      </c>
      <c r="B38" s="48" t="s">
        <v>58</v>
      </c>
      <c r="C38" s="50">
        <v>1</v>
      </c>
      <c r="D38" s="33" t="s">
        <v>6</v>
      </c>
      <c r="E38" s="35">
        <v>0</v>
      </c>
      <c r="F38" s="35">
        <v>0</v>
      </c>
      <c r="G38" s="38">
        <f t="shared" si="4"/>
        <v>0</v>
      </c>
      <c r="H38" s="59">
        <f t="shared" si="5"/>
        <v>0</v>
      </c>
    </row>
    <row r="39" spans="1:8" s="4" customFormat="1" x14ac:dyDescent="0.25">
      <c r="A39" s="51">
        <v>35</v>
      </c>
      <c r="B39" s="49" t="s">
        <v>26</v>
      </c>
      <c r="C39" s="51">
        <v>1</v>
      </c>
      <c r="D39" s="33" t="s">
        <v>6</v>
      </c>
      <c r="E39" s="35">
        <v>0</v>
      </c>
      <c r="F39" s="35">
        <v>0</v>
      </c>
      <c r="G39" s="38">
        <f t="shared" si="4"/>
        <v>0</v>
      </c>
      <c r="H39" s="59">
        <f t="shared" si="5"/>
        <v>0</v>
      </c>
    </row>
    <row r="40" spans="1:8" s="4" customFormat="1" x14ac:dyDescent="0.25">
      <c r="A40" s="51">
        <v>36</v>
      </c>
      <c r="B40" s="49" t="s">
        <v>37</v>
      </c>
      <c r="C40" s="51">
        <v>1</v>
      </c>
      <c r="D40" s="33" t="s">
        <v>6</v>
      </c>
      <c r="E40" s="35">
        <v>0</v>
      </c>
      <c r="F40" s="35">
        <v>0</v>
      </c>
      <c r="G40" s="38">
        <f t="shared" si="4"/>
        <v>0</v>
      </c>
      <c r="H40" s="59">
        <f t="shared" si="5"/>
        <v>0</v>
      </c>
    </row>
    <row r="41" spans="1:8" s="4" customFormat="1" x14ac:dyDescent="0.25">
      <c r="A41" s="51">
        <v>37</v>
      </c>
      <c r="B41" s="49" t="s">
        <v>32</v>
      </c>
      <c r="C41" s="51">
        <v>2</v>
      </c>
      <c r="D41" s="33" t="s">
        <v>6</v>
      </c>
      <c r="E41" s="35">
        <v>0</v>
      </c>
      <c r="F41" s="35">
        <v>0</v>
      </c>
      <c r="G41" s="38">
        <f t="shared" si="4"/>
        <v>0</v>
      </c>
      <c r="H41" s="59">
        <f t="shared" si="5"/>
        <v>0</v>
      </c>
    </row>
    <row r="42" spans="1:8" s="4" customFormat="1" x14ac:dyDescent="0.25">
      <c r="A42" s="50">
        <v>38</v>
      </c>
      <c r="B42" s="48" t="s">
        <v>21</v>
      </c>
      <c r="C42" s="50">
        <v>1</v>
      </c>
      <c r="D42" s="33" t="s">
        <v>6</v>
      </c>
      <c r="E42" s="35">
        <v>0</v>
      </c>
      <c r="F42" s="35">
        <v>0</v>
      </c>
      <c r="G42" s="38">
        <f t="shared" si="4"/>
        <v>0</v>
      </c>
      <c r="H42" s="59">
        <f t="shared" si="5"/>
        <v>0</v>
      </c>
    </row>
    <row r="43" spans="1:8" s="4" customFormat="1" x14ac:dyDescent="0.25">
      <c r="A43" s="50">
        <v>39</v>
      </c>
      <c r="B43" s="48" t="s">
        <v>59</v>
      </c>
      <c r="C43" s="50">
        <v>1</v>
      </c>
      <c r="D43" s="33" t="s">
        <v>6</v>
      </c>
      <c r="E43" s="35">
        <v>0</v>
      </c>
      <c r="F43" s="35">
        <v>0</v>
      </c>
      <c r="G43" s="38">
        <f t="shared" si="4"/>
        <v>0</v>
      </c>
      <c r="H43" s="59">
        <f t="shared" si="5"/>
        <v>0</v>
      </c>
    </row>
    <row r="44" spans="1:8" s="4" customFormat="1" x14ac:dyDescent="0.25">
      <c r="A44" s="50">
        <v>41</v>
      </c>
      <c r="B44" s="49" t="s">
        <v>24</v>
      </c>
      <c r="C44" s="51">
        <v>5</v>
      </c>
      <c r="D44" s="33" t="s">
        <v>30</v>
      </c>
      <c r="E44" s="35">
        <v>0</v>
      </c>
      <c r="F44" s="35">
        <v>0</v>
      </c>
      <c r="G44" s="38">
        <f t="shared" si="4"/>
        <v>0</v>
      </c>
      <c r="H44" s="59">
        <f t="shared" si="5"/>
        <v>0</v>
      </c>
    </row>
    <row r="45" spans="1:8" s="4" customFormat="1" x14ac:dyDescent="0.25">
      <c r="A45" s="50">
        <v>42</v>
      </c>
      <c r="B45" s="49" t="s">
        <v>25</v>
      </c>
      <c r="C45" s="51">
        <v>1</v>
      </c>
      <c r="D45" s="33" t="s">
        <v>6</v>
      </c>
      <c r="E45" s="35">
        <v>0</v>
      </c>
      <c r="F45" s="35">
        <v>0</v>
      </c>
      <c r="G45" s="38">
        <f t="shared" si="4"/>
        <v>0</v>
      </c>
      <c r="H45" s="59">
        <f t="shared" si="5"/>
        <v>0</v>
      </c>
    </row>
    <row r="46" spans="1:8" s="4" customFormat="1" x14ac:dyDescent="0.25">
      <c r="A46" s="50">
        <v>43</v>
      </c>
      <c r="B46" s="49" t="s">
        <v>65</v>
      </c>
      <c r="C46" s="51">
        <v>2</v>
      </c>
      <c r="D46" s="33" t="s">
        <v>6</v>
      </c>
      <c r="E46" s="35">
        <v>0</v>
      </c>
      <c r="F46" s="35">
        <v>0</v>
      </c>
      <c r="G46" s="38">
        <f t="shared" si="4"/>
        <v>0</v>
      </c>
      <c r="H46" s="59">
        <f t="shared" si="5"/>
        <v>0</v>
      </c>
    </row>
    <row r="47" spans="1:8" x14ac:dyDescent="0.25">
      <c r="A47" s="50">
        <v>44</v>
      </c>
      <c r="B47" s="49" t="s">
        <v>61</v>
      </c>
      <c r="C47" s="51">
        <v>2</v>
      </c>
      <c r="D47" s="33" t="s">
        <v>6</v>
      </c>
      <c r="E47" s="35">
        <v>0</v>
      </c>
      <c r="F47" s="35">
        <v>0</v>
      </c>
      <c r="G47" s="38">
        <f t="shared" si="4"/>
        <v>0</v>
      </c>
      <c r="H47" s="59">
        <f t="shared" si="5"/>
        <v>0</v>
      </c>
    </row>
    <row r="48" spans="1:8" x14ac:dyDescent="0.25">
      <c r="A48" s="50">
        <v>45</v>
      </c>
      <c r="B48" s="49" t="s">
        <v>62</v>
      </c>
      <c r="C48" s="51">
        <v>1</v>
      </c>
      <c r="D48" s="33" t="s">
        <v>6</v>
      </c>
      <c r="E48" s="35">
        <v>0</v>
      </c>
      <c r="F48" s="35">
        <v>0</v>
      </c>
      <c r="G48" s="38">
        <f t="shared" si="4"/>
        <v>0</v>
      </c>
      <c r="H48" s="59">
        <f t="shared" si="5"/>
        <v>0</v>
      </c>
    </row>
    <row r="49" spans="1:8" ht="14.25" customHeight="1" x14ac:dyDescent="0.25">
      <c r="A49" s="50">
        <v>46</v>
      </c>
      <c r="B49" s="49" t="s">
        <v>27</v>
      </c>
      <c r="C49" s="51">
        <v>1</v>
      </c>
      <c r="D49" s="33" t="s">
        <v>6</v>
      </c>
      <c r="E49" s="35">
        <v>0</v>
      </c>
      <c r="F49" s="35">
        <v>0</v>
      </c>
      <c r="G49" s="38">
        <f t="shared" si="4"/>
        <v>0</v>
      </c>
      <c r="H49" s="59">
        <f t="shared" si="5"/>
        <v>0</v>
      </c>
    </row>
    <row r="50" spans="1:8" ht="16.5" customHeight="1" x14ac:dyDescent="0.25">
      <c r="A50" s="51">
        <v>47</v>
      </c>
      <c r="B50" s="49" t="s">
        <v>64</v>
      </c>
      <c r="C50" s="51">
        <v>1</v>
      </c>
      <c r="D50" s="33" t="s">
        <v>6</v>
      </c>
      <c r="E50" s="35">
        <v>0</v>
      </c>
      <c r="F50" s="35">
        <v>0</v>
      </c>
      <c r="G50" s="38">
        <f t="shared" si="4"/>
        <v>0</v>
      </c>
      <c r="H50" s="59">
        <f t="shared" si="5"/>
        <v>0</v>
      </c>
    </row>
    <row r="51" spans="1:8" x14ac:dyDescent="0.25">
      <c r="A51" s="50">
        <v>48</v>
      </c>
      <c r="B51" s="49" t="s">
        <v>63</v>
      </c>
      <c r="C51" s="51">
        <v>1</v>
      </c>
      <c r="D51" s="33" t="s">
        <v>6</v>
      </c>
      <c r="E51" s="35">
        <v>0</v>
      </c>
      <c r="F51" s="35">
        <v>0</v>
      </c>
      <c r="G51" s="38">
        <f t="shared" si="4"/>
        <v>0</v>
      </c>
      <c r="H51" s="59">
        <f t="shared" si="5"/>
        <v>0</v>
      </c>
    </row>
    <row r="52" spans="1:8" x14ac:dyDescent="0.25">
      <c r="A52" s="50">
        <v>49</v>
      </c>
      <c r="B52" s="49" t="s">
        <v>28</v>
      </c>
      <c r="C52" s="51">
        <v>1</v>
      </c>
      <c r="D52" s="33" t="s">
        <v>6</v>
      </c>
      <c r="E52" s="35">
        <v>0</v>
      </c>
      <c r="F52" s="35">
        <v>0</v>
      </c>
      <c r="G52" s="38">
        <f t="shared" si="4"/>
        <v>0</v>
      </c>
      <c r="H52" s="59">
        <f t="shared" si="5"/>
        <v>0</v>
      </c>
    </row>
    <row r="53" spans="1:8" x14ac:dyDescent="0.25">
      <c r="A53" s="50">
        <v>50</v>
      </c>
      <c r="B53" s="49" t="s">
        <v>29</v>
      </c>
      <c r="C53" s="51">
        <v>1</v>
      </c>
      <c r="D53" s="33" t="s">
        <v>6</v>
      </c>
      <c r="E53" s="35">
        <v>0</v>
      </c>
      <c r="F53" s="35">
        <v>0</v>
      </c>
      <c r="G53" s="38">
        <f t="shared" si="4"/>
        <v>0</v>
      </c>
      <c r="H53" s="59">
        <f t="shared" si="5"/>
        <v>0</v>
      </c>
    </row>
    <row r="54" spans="1:8" x14ac:dyDescent="0.25">
      <c r="A54" s="50">
        <v>51</v>
      </c>
      <c r="B54" s="49" t="s">
        <v>68</v>
      </c>
      <c r="C54" s="51">
        <f>+C12</f>
        <v>8</v>
      </c>
      <c r="D54" s="33" t="s">
        <v>67</v>
      </c>
      <c r="E54" s="35">
        <v>0</v>
      </c>
      <c r="F54" s="35">
        <v>0</v>
      </c>
      <c r="G54" s="38">
        <f t="shared" si="4"/>
        <v>0</v>
      </c>
      <c r="H54" s="59">
        <f t="shared" si="5"/>
        <v>0</v>
      </c>
    </row>
    <row r="55" spans="1:8" x14ac:dyDescent="0.25">
      <c r="A55" s="60" t="s">
        <v>18</v>
      </c>
      <c r="B55" s="63" t="s">
        <v>17</v>
      </c>
      <c r="C55" s="22"/>
      <c r="D55" s="22"/>
      <c r="E55" s="19"/>
      <c r="F55" s="19"/>
      <c r="G55" s="19"/>
      <c r="H55" s="26"/>
    </row>
    <row r="56" spans="1:8" x14ac:dyDescent="0.25">
      <c r="A56" s="41"/>
      <c r="B56" s="61" t="s">
        <v>66</v>
      </c>
      <c r="C56" s="67"/>
      <c r="D56" s="68"/>
      <c r="E56" s="68"/>
      <c r="F56" s="68"/>
      <c r="G56" s="69"/>
      <c r="H56" s="39"/>
    </row>
    <row r="57" spans="1:8" x14ac:dyDescent="0.25">
      <c r="A57" s="43"/>
      <c r="B57" s="44"/>
      <c r="C57" s="45"/>
      <c r="D57" s="45"/>
      <c r="E57" s="45"/>
      <c r="F57" s="45"/>
      <c r="G57" s="45"/>
      <c r="H57" s="46"/>
    </row>
    <row r="58" spans="1:8" x14ac:dyDescent="0.25">
      <c r="B58" s="5"/>
      <c r="C58" s="22"/>
      <c r="D58" s="73" t="s">
        <v>12</v>
      </c>
      <c r="E58" s="74"/>
      <c r="F58" s="74"/>
      <c r="G58" s="75"/>
      <c r="H58" s="36">
        <f>SUM(H8:H56)</f>
        <v>0</v>
      </c>
    </row>
    <row r="59" spans="1:8" x14ac:dyDescent="0.25">
      <c r="B59" s="5"/>
      <c r="C59" s="22"/>
      <c r="D59" s="22"/>
      <c r="E59" s="19"/>
      <c r="F59" s="19"/>
      <c r="G59" s="19"/>
      <c r="H59" s="26"/>
    </row>
    <row r="60" spans="1:8" x14ac:dyDescent="0.25">
      <c r="B60" s="5"/>
      <c r="C60" s="29"/>
      <c r="D60" s="76" t="s">
        <v>13</v>
      </c>
      <c r="E60" s="77"/>
      <c r="F60" s="78"/>
      <c r="G60" s="40">
        <v>0</v>
      </c>
      <c r="H60" s="32">
        <f>+H58*G60</f>
        <v>0</v>
      </c>
    </row>
    <row r="61" spans="1:8" x14ac:dyDescent="0.25">
      <c r="B61" s="5"/>
      <c r="C61" s="29"/>
      <c r="D61" s="76" t="s">
        <v>11</v>
      </c>
      <c r="E61" s="77"/>
      <c r="F61" s="78"/>
      <c r="G61" s="40">
        <v>0</v>
      </c>
      <c r="H61" s="32">
        <f>+H58*G61</f>
        <v>0</v>
      </c>
    </row>
    <row r="62" spans="1:8" x14ac:dyDescent="0.25">
      <c r="B62" s="5"/>
      <c r="C62" s="29"/>
      <c r="D62" s="80" t="s">
        <v>69</v>
      </c>
      <c r="E62" s="81"/>
      <c r="F62" s="82"/>
      <c r="G62" s="64">
        <v>0.02</v>
      </c>
      <c r="H62" s="32">
        <v>0</v>
      </c>
    </row>
    <row r="63" spans="1:8" x14ac:dyDescent="0.25">
      <c r="B63" s="5"/>
      <c r="C63" s="29"/>
      <c r="D63" s="79" t="s">
        <v>70</v>
      </c>
      <c r="E63" s="79"/>
      <c r="F63" s="79"/>
      <c r="G63" s="64">
        <v>0.05</v>
      </c>
      <c r="H63" s="32">
        <f>+H58*G63</f>
        <v>0</v>
      </c>
    </row>
    <row r="64" spans="1:8" x14ac:dyDescent="0.25">
      <c r="B64" s="5"/>
      <c r="C64" s="22"/>
      <c r="D64" s="76" t="s">
        <v>71</v>
      </c>
      <c r="E64" s="77"/>
      <c r="F64" s="77"/>
      <c r="G64" s="78"/>
      <c r="H64" s="32">
        <f>+H56*0.02</f>
        <v>0</v>
      </c>
    </row>
    <row r="65" spans="1:8" ht="14.1" customHeight="1" x14ac:dyDescent="0.25">
      <c r="B65" s="5"/>
      <c r="C65" s="70" t="s">
        <v>9</v>
      </c>
      <c r="D65" s="71"/>
      <c r="E65" s="71"/>
      <c r="F65" s="71"/>
      <c r="G65" s="72"/>
      <c r="H65" s="42">
        <f>+H58+H60+H61+H63+H64</f>
        <v>0</v>
      </c>
    </row>
    <row r="66" spans="1:8" ht="47.25" customHeight="1" x14ac:dyDescent="0.25">
      <c r="A66" s="65" t="s">
        <v>7</v>
      </c>
      <c r="B66" s="65"/>
      <c r="C66" s="65"/>
      <c r="D66" s="65"/>
      <c r="E66" s="65"/>
      <c r="F66" s="65"/>
      <c r="G66" s="65"/>
      <c r="H66" s="65"/>
    </row>
    <row r="67" spans="1:8" ht="26.25" customHeight="1" x14ac:dyDescent="0.25">
      <c r="A67" s="65" t="s">
        <v>8</v>
      </c>
      <c r="B67" s="65"/>
      <c r="C67" s="65"/>
      <c r="D67" s="65"/>
      <c r="E67" s="65"/>
      <c r="F67" s="65"/>
      <c r="G67" s="65"/>
      <c r="H67" s="65"/>
    </row>
    <row r="68" spans="1:8" x14ac:dyDescent="0.25">
      <c r="A68" s="4"/>
      <c r="B68" s="4"/>
      <c r="C68" s="4"/>
      <c r="D68" s="4"/>
      <c r="E68" s="4"/>
      <c r="F68" s="4"/>
      <c r="G68" s="4"/>
      <c r="H68" s="25"/>
    </row>
    <row r="69" spans="1:8" ht="18" customHeight="1" x14ac:dyDescent="0.25">
      <c r="B69" s="3"/>
      <c r="C69" s="24"/>
      <c r="D69" s="24"/>
      <c r="E69" s="21"/>
      <c r="F69" s="21"/>
      <c r="G69" s="21"/>
      <c r="H69" s="27"/>
    </row>
    <row r="70" spans="1:8" x14ac:dyDescent="0.25">
      <c r="B70" s="3"/>
      <c r="C70" s="24"/>
      <c r="D70" s="24"/>
      <c r="E70" s="21"/>
      <c r="F70" s="21"/>
      <c r="G70" s="21"/>
      <c r="H70" s="27"/>
    </row>
    <row r="71" spans="1:8" ht="27.75" customHeight="1" x14ac:dyDescent="0.25">
      <c r="B71" s="3"/>
      <c r="C71" s="24"/>
      <c r="D71" s="24"/>
      <c r="E71" s="21"/>
      <c r="F71" s="21"/>
      <c r="G71" s="21"/>
      <c r="H71" s="27"/>
    </row>
    <row r="72" spans="1:8" x14ac:dyDescent="0.25">
      <c r="B72" s="3"/>
      <c r="C72" s="24"/>
      <c r="D72" s="24"/>
      <c r="E72" s="21"/>
      <c r="F72" s="21"/>
      <c r="G72" s="21"/>
      <c r="H72" s="27"/>
    </row>
    <row r="73" spans="1:8" x14ac:dyDescent="0.25">
      <c r="C73" s="24"/>
      <c r="D73" s="24"/>
      <c r="E73" s="21"/>
      <c r="F73" s="21"/>
      <c r="G73" s="21"/>
      <c r="H73" s="27"/>
    </row>
    <row r="75" spans="1:8" ht="18.75" customHeight="1" x14ac:dyDescent="0.25"/>
    <row r="76" spans="1:8" ht="18" customHeight="1" x14ac:dyDescent="0.25"/>
    <row r="77" spans="1:8" ht="15.75" customHeight="1" x14ac:dyDescent="0.25"/>
    <row r="79" spans="1:8" ht="46.5" customHeight="1" x14ac:dyDescent="0.25"/>
    <row r="80" spans="1:8" ht="20.25" customHeight="1" x14ac:dyDescent="0.25"/>
  </sheetData>
  <mergeCells count="16">
    <mergeCell ref="A4:H4"/>
    <mergeCell ref="A1:H1"/>
    <mergeCell ref="A2:H2"/>
    <mergeCell ref="A3:H3"/>
    <mergeCell ref="A5:H5"/>
    <mergeCell ref="A66:H66"/>
    <mergeCell ref="A67:H67"/>
    <mergeCell ref="C6:H6"/>
    <mergeCell ref="C56:G56"/>
    <mergeCell ref="C65:G65"/>
    <mergeCell ref="D58:G58"/>
    <mergeCell ref="D64:G64"/>
    <mergeCell ref="D63:F63"/>
    <mergeCell ref="D61:F61"/>
    <mergeCell ref="D60:F60"/>
    <mergeCell ref="D62:F62"/>
  </mergeCells>
  <phoneticPr fontId="16" type="noConversion"/>
  <printOptions horizontalCentered="1"/>
  <pageMargins left="0" right="0" top="0" bottom="0" header="0" footer="0"/>
  <pageSetup scale="65" orientation="portrait"/>
  <headerFooter>
    <oddFooter>&amp;L&amp;T&amp;R&amp;P de &amp;N
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8" workbookViewId="0">
      <selection activeCell="A27" sqref="A1:H27"/>
    </sheetView>
  </sheetViews>
  <sheetFormatPr baseColWidth="10" defaultRowHeight="15" x14ac:dyDescent="0.25"/>
  <cols>
    <col min="1" max="1" width="25.42578125" style="8" customWidth="1"/>
    <col min="2" max="2" width="23.28515625" style="7" customWidth="1"/>
    <col min="3" max="3" width="15.85546875" style="7" customWidth="1"/>
    <col min="4" max="4" width="14" customWidth="1"/>
  </cols>
  <sheetData>
    <row r="1" spans="1:4" x14ac:dyDescent="0.25">
      <c r="A1" s="16"/>
      <c r="B1" s="17"/>
      <c r="C1" s="17"/>
    </row>
    <row r="2" spans="1:4" x14ac:dyDescent="0.25">
      <c r="A2" s="13"/>
      <c r="B2" s="14"/>
      <c r="C2" s="14"/>
    </row>
    <row r="3" spans="1:4" x14ac:dyDescent="0.25">
      <c r="A3" s="13"/>
      <c r="B3" s="14"/>
      <c r="C3" s="14"/>
    </row>
    <row r="4" spans="1:4" x14ac:dyDescent="0.25">
      <c r="A4" s="13"/>
      <c r="B4" s="14"/>
      <c r="C4" s="14"/>
    </row>
    <row r="5" spans="1:4" x14ac:dyDescent="0.25">
      <c r="A5" s="15"/>
      <c r="B5" s="12"/>
      <c r="C5" s="12"/>
    </row>
    <row r="9" spans="1:4" x14ac:dyDescent="0.25">
      <c r="A9" s="18"/>
      <c r="B9" s="17"/>
      <c r="C9" s="17"/>
    </row>
    <row r="10" spans="1:4" x14ac:dyDescent="0.25">
      <c r="A10" s="13"/>
      <c r="B10" s="14"/>
      <c r="C10" s="14"/>
    </row>
    <row r="11" spans="1:4" x14ac:dyDescent="0.25">
      <c r="A11" s="15"/>
      <c r="B11" s="12"/>
      <c r="C11" s="12"/>
    </row>
    <row r="12" spans="1:4" x14ac:dyDescent="0.25">
      <c r="A12" s="13"/>
      <c r="B12" s="14"/>
      <c r="C12" s="14"/>
    </row>
    <row r="13" spans="1:4" x14ac:dyDescent="0.25">
      <c r="A13" s="13"/>
      <c r="B13" s="14"/>
      <c r="C13" s="14"/>
    </row>
    <row r="15" spans="1:4" x14ac:dyDescent="0.25">
      <c r="A15" s="10"/>
      <c r="B15" s="11"/>
      <c r="C15" s="11"/>
      <c r="D15" s="9"/>
    </row>
    <row r="16" spans="1:4" x14ac:dyDescent="0.25">
      <c r="A16" s="5"/>
      <c r="B16" s="11"/>
    </row>
    <row r="17" spans="1:2" x14ac:dyDescent="0.25">
      <c r="A17" s="5"/>
      <c r="B17" s="11"/>
    </row>
    <row r="18" spans="1:2" x14ac:dyDescent="0.25">
      <c r="A18" s="5"/>
      <c r="B18" s="11"/>
    </row>
    <row r="19" spans="1:2" x14ac:dyDescent="0.25">
      <c r="A19" s="5"/>
      <c r="B19" s="11"/>
    </row>
    <row r="20" spans="1:2" x14ac:dyDescent="0.25">
      <c r="A20" s="5"/>
      <c r="B20" s="11"/>
    </row>
    <row r="21" spans="1:2" x14ac:dyDescent="0.25">
      <c r="A21" s="5"/>
      <c r="B21" s="11"/>
    </row>
    <row r="22" spans="1:2" x14ac:dyDescent="0.25">
      <c r="A22" s="5"/>
      <c r="B22" s="11"/>
    </row>
    <row r="23" spans="1:2" x14ac:dyDescent="0.25">
      <c r="A23" s="5"/>
      <c r="B23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ATIPICO ESCUELA BRASIL</vt:lpstr>
      <vt:lpstr>Hoja1</vt:lpstr>
      <vt:lpstr>'ATIPICO ESCUELA BRASIL'!Área_de_impresión</vt:lpstr>
      <vt:lpstr>'ATIPICO ESCUELA BRASIL'!Títulos_a_imprimir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</dc:creator>
  <cp:lastModifiedBy>Administrador</cp:lastModifiedBy>
  <cp:lastPrinted>2017-09-15T20:26:13Z</cp:lastPrinted>
  <dcterms:created xsi:type="dcterms:W3CDTF">2015-07-20T18:29:48Z</dcterms:created>
  <dcterms:modified xsi:type="dcterms:W3CDTF">2017-12-29T14:14:36Z</dcterms:modified>
</cp:coreProperties>
</file>