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33. SAN PEDRO APOSTOL" sheetId="1" r:id="rId1"/>
    <sheet name="Sheet1" sheetId="2" r:id="rId2"/>
  </sheets>
  <externalReferences>
    <externalReference r:id="rId3"/>
    <externalReference r:id="rId4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'33. SAN PEDRO APOSTOL'!$A$1:$F$340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1" i="1" l="1"/>
  <c r="F318" i="1" l="1"/>
  <c r="F325" i="1" l="1"/>
  <c r="F328" i="1"/>
  <c r="F324" i="1"/>
  <c r="F327" i="1"/>
  <c r="F323" i="1"/>
  <c r="F326" i="1"/>
  <c r="F322" i="1"/>
  <c r="F330" i="1" l="1"/>
  <c r="F332" i="1" s="1"/>
  <c r="F335" i="1" s="1"/>
</calcChain>
</file>

<file path=xl/sharedStrings.xml><?xml version="1.0" encoding="utf-8"?>
<sst xmlns="http://schemas.openxmlformats.org/spreadsheetml/2006/main" count="461" uniqueCount="202">
  <si>
    <t xml:space="preserve">PRESUPUESTO </t>
  </si>
  <si>
    <t xml:space="preserve">CENTRO EDUCATIVO </t>
  </si>
  <si>
    <t>DESCRIPCION DEL PROYECTO</t>
  </si>
  <si>
    <t>SAN PEDRO APOSTOL</t>
  </si>
  <si>
    <t>Reparación de Aulas Y acondicionamiento de áreas exteriores</t>
  </si>
  <si>
    <t xml:space="preserve">Ubicación: </t>
  </si>
  <si>
    <t>Prov. San Pedro de Macoris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</si>
  <si>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</si>
  <si>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</si>
  <si>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</si>
  <si>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</si>
  <si>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</si>
  <si>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</si>
  <si>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</si>
  <si>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</si>
  <si>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</si>
  <si>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</si>
  <si>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</si>
  <si>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</si>
  <si>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</si>
  <si>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</si>
  <si>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</si>
  <si>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 xml:space="preserve">REPARACION </t>
  </si>
  <si>
    <t>*** MODULO NO. 1  ***</t>
  </si>
  <si>
    <t>1ER. NIVEL</t>
  </si>
  <si>
    <t>INSTALACION SANITARIA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</si>
  <si>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</si>
  <si>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t>UD</t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</si>
  <si>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</si>
  <si>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</si>
  <si>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t>MUEBLE DE MARMOLITE O GRANITO CHINO, espesor mínimo 3cm de 2,50x0,60 mt. Incluye facia de 15 cm y zocalo de 10 cm.</t>
  </si>
  <si>
    <t xml:space="preserve">Lavamanos Ovalados para meseta (todo incluido) </t>
  </si>
  <si>
    <t>und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</si>
  <si>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</si>
  <si>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unds</t>
  </si>
  <si>
    <t>Orinales Sencillos</t>
  </si>
  <si>
    <t xml:space="preserve">Limpieza de registros </t>
  </si>
  <si>
    <t xml:space="preserve">Limpieza de vertederos </t>
  </si>
  <si>
    <t xml:space="preserve">Limpieza de cerámica y juntas </t>
  </si>
  <si>
    <t>Mt²</t>
  </si>
  <si>
    <t xml:space="preserve">PISOS </t>
  </si>
  <si>
    <t xml:space="preserve">Brillado y cristalizado de pisos </t>
  </si>
  <si>
    <t>mt2</t>
  </si>
  <si>
    <t xml:space="preserve">Reparación de Acera Perimetral </t>
  </si>
  <si>
    <t>Resane de aceras perimetrales</t>
  </si>
  <si>
    <t>m2</t>
  </si>
  <si>
    <t>PINTURA ( Solicitar especificaciones )</t>
  </si>
  <si>
    <t>Pintura acrílica en muros, vigas y techos</t>
  </si>
  <si>
    <t xml:space="preserve">Satinada en muros (interior y exterior) h=1.50 mts </t>
  </si>
  <si>
    <t>Mantenimiento   en protectores</t>
  </si>
  <si>
    <t>Pintura Infantil en Paredes ( Dibujos )</t>
  </si>
  <si>
    <t>p.a</t>
  </si>
  <si>
    <t xml:space="preserve">2DO. NIVEL </t>
  </si>
  <si>
    <t xml:space="preserve">TERMINACION DE PISOS </t>
  </si>
  <si>
    <t xml:space="preserve">Brillado en pisos de escaleras y escalones </t>
  </si>
  <si>
    <t>ML</t>
  </si>
  <si>
    <t>Limpieza en junta de expansión, ajuste y apriete</t>
  </si>
  <si>
    <t>mt²</t>
  </si>
  <si>
    <t xml:space="preserve">3er. NIVEL </t>
  </si>
  <si>
    <t>Acondicionamiento de tinacos (abrazaderas, flotas, limpieza de tinacos,  protección para tuberia con malla piñonate y mezcla de hormigón</t>
  </si>
  <si>
    <t xml:space="preserve">p.a </t>
  </si>
  <si>
    <t>TERMINACION DE TECHOS</t>
  </si>
  <si>
    <t>Limpieza de techos con máquina hidrolavadora de 2500 psi</t>
  </si>
  <si>
    <t xml:space="preserve">Sumin. Y Aplic. De lona asf. impermeable de 4mm granular </t>
  </si>
  <si>
    <t>**** MODULO NO.2  ****</t>
  </si>
  <si>
    <t xml:space="preserve"> 1er. Nivel </t>
  </si>
  <si>
    <t>Resane para aceras perimetrales</t>
  </si>
  <si>
    <t>**** MODULO 2  NIVELES ****</t>
  </si>
  <si>
    <t>PISOS</t>
  </si>
  <si>
    <t xml:space="preserve">Resane en piso de hormigón (tratamiento para sellar grietas, Sika o de Vinaldom) </t>
  </si>
  <si>
    <t>ml</t>
  </si>
  <si>
    <t>VENTANAS ( Cumplir especificaciones )</t>
  </si>
  <si>
    <t xml:space="preserve">Reparaciones menores ventanas: ajuste, pintura, masilla, operadores </t>
  </si>
  <si>
    <t>ACERAS ( POSTERIOR Y LATERALES )</t>
  </si>
  <si>
    <t>PINTURA (solicitar especificaciones )</t>
  </si>
  <si>
    <t>Acrílica en ( Muros , Vigas y Losa )</t>
  </si>
  <si>
    <t>Mantenimiento en Muros y Cols. (h=1.50m)</t>
  </si>
  <si>
    <t>Pintura Mantenimiento (rejas de hierro)</t>
  </si>
  <si>
    <t xml:space="preserve">Pintura de dibujos animados en paredes y techo </t>
  </si>
  <si>
    <t>AREA DE JUEGOS</t>
  </si>
  <si>
    <t>Columpios Grandes ( Sol. Especifcs. )</t>
  </si>
  <si>
    <t>Unds</t>
  </si>
  <si>
    <t>VERJA PERIMETRAL ( DIVISORIA )</t>
  </si>
  <si>
    <t xml:space="preserve">Pintura de colores en verja divisoria </t>
  </si>
  <si>
    <t>PASARELA INTERC. MODS. (   1er NIVEL )</t>
  </si>
  <si>
    <t xml:space="preserve">Pintura acrílica en muros, vigas y techo </t>
  </si>
  <si>
    <t xml:space="preserve">Pintura satinada en muros </t>
  </si>
  <si>
    <t>EXTERIORES</t>
  </si>
  <si>
    <t xml:space="preserve">Acondicionamiento tarja y base de bandera </t>
  </si>
  <si>
    <t xml:space="preserve">Señalización en parqueo </t>
  </si>
  <si>
    <t xml:space="preserve">Letras en Sintra de 8" prepintada negra </t>
  </si>
  <si>
    <t xml:space="preserve">Letreros de identificación en vinil </t>
  </si>
  <si>
    <t xml:space="preserve">Pintura en puerta de tola vehicular/peatonal </t>
  </si>
  <si>
    <t>Pintura Acrilic (viga, columnas y muros) en verja</t>
  </si>
  <si>
    <t>Reparación Trincheras, incluye:  MO en montaje y desmontaje (inlcuye material se sustitución),</t>
  </si>
  <si>
    <t xml:space="preserve">Alambre galvanizado de trinchera (rendimiento=4.80 ml) </t>
  </si>
  <si>
    <t>roll</t>
  </si>
  <si>
    <t>Mano de Obra (Instalación y amarre de alambres)</t>
  </si>
  <si>
    <t xml:space="preserve">Resane para aceras perimetrales </t>
  </si>
  <si>
    <t xml:space="preserve">Pintura en bordillos malla ciclónica (parte trasera) </t>
  </si>
  <si>
    <t>CANCHA</t>
  </si>
  <si>
    <t>Lavado de cancha con hidrolavadora de 2500 PSI (sacar pintura)</t>
  </si>
  <si>
    <t>M2</t>
  </si>
  <si>
    <t xml:space="preserve">Llenado de fisuras con masilla especial </t>
  </si>
  <si>
    <t>Pintura TENNIS COURT en toda la cancha de juego incluye lineas de juego y columnas</t>
  </si>
  <si>
    <t>Desmonte y reposición de tableros (incluye aros)</t>
  </si>
  <si>
    <t xml:space="preserve">Pintura de base en muro frontal a cancha </t>
  </si>
  <si>
    <t xml:space="preserve">Pintura acrilica en muro frontal a cancha </t>
  </si>
  <si>
    <t>GRADAS</t>
  </si>
  <si>
    <t>Pintura acrílica en grada</t>
  </si>
  <si>
    <t>ACERA DE ACCESO (1.80 x 52.00)</t>
  </si>
  <si>
    <t xml:space="preserve">Bordillos de 2 lineas </t>
  </si>
  <si>
    <t xml:space="preserve">Relleno compactado </t>
  </si>
  <si>
    <t xml:space="preserve">Acera de hormigon simple rastrillada </t>
  </si>
  <si>
    <t xml:space="preserve">VARIOS </t>
  </si>
  <si>
    <t xml:space="preserve">Pintura epóxica en canaletas </t>
  </si>
  <si>
    <t>Reposicion de BANCO SIN ESPALDAR EN GRANITO</t>
  </si>
  <si>
    <t>REPARACION COMEDOR-COCINA T2</t>
  </si>
  <si>
    <t xml:space="preserve">Terminación de Techos : </t>
  </si>
  <si>
    <t>Impermeab. en lona asfáltica de 4mm (granular)</t>
  </si>
  <si>
    <t xml:space="preserve">Tuberia de 3" (desague de techo) todo incluido </t>
  </si>
  <si>
    <t>Sum. y Col. Parilla metálica (tipo hongo) en desague techo</t>
  </si>
  <si>
    <t xml:space="preserve">Desague de techo (caida libre de 2") </t>
  </si>
  <si>
    <t xml:space="preserve">Revestimientos </t>
  </si>
  <si>
    <t>Cerámica importada de pared (blanca brillante 0.10x0.10 )</t>
  </si>
  <si>
    <t xml:space="preserve">Acabados </t>
  </si>
  <si>
    <t xml:space="preserve">Suministro y Colocac. Pasamanos acero inoxidable </t>
  </si>
  <si>
    <t xml:space="preserve">Suministro y Colocación tubos de hierro negro de 6" </t>
  </si>
  <si>
    <t>Suministro y colocación de Placa de 8"x8"x3/8" con 4 expansiones tipo hilti 3½"x5½"</t>
  </si>
  <si>
    <t xml:space="preserve">Suministro e Instalación de toldos en lámina delgada de acero cubierta con estaño y pintura esmaltada </t>
  </si>
  <si>
    <t>Escalera tipo marinera (tubos cuad. 1½" y peldaños Ø½" liso)</t>
  </si>
  <si>
    <t xml:space="preserve">Terminación de Pisos </t>
  </si>
  <si>
    <t xml:space="preserve"> Brillado  de pisos granito y zocalos , incluye previa limpieza y  derretido en juntas abiertas.</t>
  </si>
  <si>
    <t xml:space="preserve">Instalaciones Sanitarias </t>
  </si>
  <si>
    <t xml:space="preserve">Llave monomando para lavamanos (europea) </t>
  </si>
  <si>
    <t xml:space="preserve">Herraje  y Aluzinc </t>
  </si>
  <si>
    <t xml:space="preserve">Suministro y colocación de caños en aluzinc </t>
  </si>
  <si>
    <t xml:space="preserve">Puertas y Ventanas </t>
  </si>
  <si>
    <r>
      <rPr>
        <b/>
        <i/>
        <sz val="10"/>
        <rFont val="Calibri"/>
        <family val="2"/>
      </rPr>
      <t>Reparación puertas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</si>
  <si>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</t>
    </r>
    <r>
      <rPr>
        <sz val="10"/>
        <rFont val="Calibri"/>
        <family val="2"/>
      </rPr>
      <t xml:space="preserve">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</si>
  <si>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</si>
  <si>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</si>
  <si>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</si>
  <si>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</si>
  <si>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</si>
  <si>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</si>
  <si>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 xml:space="preserve">Aceras </t>
  </si>
  <si>
    <t xml:space="preserve">Miscelaneos </t>
  </si>
  <si>
    <t>Siembra de arbustos --(Coralillos varios colores 2 pies)</t>
  </si>
  <si>
    <t>Siembra de Grama  enana (incluye colchon de tierra negra)</t>
  </si>
  <si>
    <t xml:space="preserve">Pintura </t>
  </si>
  <si>
    <t>Pintura  Acrílica en muros y techos de hormigón  (2 manos)</t>
  </si>
  <si>
    <t xml:space="preserve">Pintura en protectores de ventanas </t>
  </si>
  <si>
    <t>Pintura satinada en muros hasta 1.5 mt SNP (2 manos)</t>
  </si>
  <si>
    <t xml:space="preserve">Varios </t>
  </si>
  <si>
    <t>Colocación de letreros en acrílico transparente con tornillos de acero inoxidable</t>
  </si>
  <si>
    <t xml:space="preserve">Limpieza final </t>
  </si>
  <si>
    <t>INSTALACIONES ELECTRICAS</t>
  </si>
  <si>
    <t>Suministro e instalacaion de lamparas tipo globo</t>
  </si>
  <si>
    <t>Reposición bombillas de bajo consumo equivalente a 75watts</t>
  </si>
  <si>
    <t>Tubos fLourescentes</t>
  </si>
  <si>
    <t>Lamparas de dos tubos de 40 W.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</si>
  <si>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</si>
  <si>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</si>
  <si>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</si>
  <si>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Suministro e instalacion de abanicos Industrial de pared, similar a KDK, Diametro de aspa 22, color negro o segun especificacion arquitectonica.</t>
  </si>
  <si>
    <t>Suministro e instalacion de (Sistema de Respaldo Electrico) Inversor Electrico de 1.00 KW, 120V, 60Hz, Incluye Juego de cables para baterias, dos (2) baterias, base para baterias y materiales miscelaneos.</t>
  </si>
  <si>
    <t xml:space="preserve">Inversor Electrico de 1.00 KW, 120V, 60Hz, </t>
  </si>
  <si>
    <t>u</t>
  </si>
  <si>
    <t>baterias</t>
  </si>
  <si>
    <t>base de baterias</t>
  </si>
  <si>
    <t>cables para baterias</t>
  </si>
  <si>
    <t>pa</t>
  </si>
  <si>
    <t>colocar base y baterias</t>
  </si>
  <si>
    <t>instalacion inversor</t>
  </si>
  <si>
    <t>Beneficios contratistas eléctricos</t>
  </si>
  <si>
    <t>%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</si>
  <si>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</si>
  <si>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</si>
  <si>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</si>
  <si>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</si>
  <si>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</si>
  <si>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</si>
  <si>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Miscelaneos</t>
  </si>
  <si>
    <t>Panete</t>
  </si>
  <si>
    <t>Fascia</t>
  </si>
  <si>
    <t>Reparacion sanitaria</t>
  </si>
  <si>
    <t>Reparacion electrica</t>
  </si>
  <si>
    <t>Sondeo de tuberias de desague en comedor</t>
  </si>
  <si>
    <t>Pintura de Estructura Metálica Completa comedor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</si>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</sst>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* #,##0.00\ _$_-;\-* #,##0.00\ _$_-;_-* &quot;-&quot;??\ _$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i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166" fontId="10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165" fontId="8" fillId="0" borderId="0" xfId="1" applyFont="1" applyBorder="1" applyAlignment="1">
      <alignment horizontal="center" vertical="center" wrapText="1"/>
    </xf>
    <xf numFmtId="165" fontId="8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5" fontId="3" fillId="0" borderId="0" xfId="1" applyFont="1" applyBorder="1" applyAlignment="1">
      <alignment horizontal="right" vertical="center"/>
    </xf>
    <xf numFmtId="0" fontId="3" fillId="0" borderId="0" xfId="0" applyFont="1" applyAlignment="1"/>
    <xf numFmtId="165" fontId="3" fillId="0" borderId="0" xfId="1" applyFont="1" applyAlignment="1"/>
    <xf numFmtId="0" fontId="9" fillId="2" borderId="18" xfId="0" applyFont="1" applyFill="1" applyBorder="1" applyAlignment="1">
      <alignment vertical="center"/>
    </xf>
    <xf numFmtId="0" fontId="0" fillId="2" borderId="0" xfId="0" applyFill="1"/>
    <xf numFmtId="0" fontId="11" fillId="2" borderId="0" xfId="5" applyFont="1" applyFill="1" applyBorder="1" applyAlignment="1">
      <alignment vertical="center"/>
    </xf>
    <xf numFmtId="4" fontId="14" fillId="2" borderId="0" xfId="5" applyNumberFormat="1" applyFont="1" applyFill="1" applyBorder="1" applyAlignment="1">
      <alignment horizontal="center" vertical="center"/>
    </xf>
    <xf numFmtId="165" fontId="14" fillId="2" borderId="0" xfId="1" applyFont="1" applyFill="1" applyBorder="1" applyAlignment="1">
      <alignment horizontal="right" vertical="center"/>
    </xf>
    <xf numFmtId="165" fontId="3" fillId="2" borderId="0" xfId="1" applyFont="1" applyFill="1" applyBorder="1" applyAlignment="1" applyProtection="1">
      <alignment horizontal="right" vertical="center"/>
    </xf>
    <xf numFmtId="0" fontId="11" fillId="2" borderId="0" xfId="6" applyFont="1" applyFill="1" applyBorder="1" applyAlignment="1">
      <alignment vertical="center"/>
    </xf>
    <xf numFmtId="0" fontId="14" fillId="2" borderId="0" xfId="6" applyFont="1" applyFill="1" applyBorder="1" applyAlignment="1">
      <alignment horizontal="center" vertical="center"/>
    </xf>
    <xf numFmtId="165" fontId="14" fillId="2" borderId="0" xfId="1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165" fontId="3" fillId="0" borderId="0" xfId="1" applyFont="1" applyBorder="1" applyAlignment="1" applyProtection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165" fontId="3" fillId="0" borderId="0" xfId="1" applyFont="1" applyBorder="1" applyAlignment="1">
      <alignment horizontal="right" vertical="center" indent="1"/>
    </xf>
    <xf numFmtId="49" fontId="15" fillId="0" borderId="0" xfId="0" applyNumberFormat="1" applyFont="1" applyAlignment="1">
      <alignment vertical="center" wrapText="1"/>
    </xf>
    <xf numFmtId="49" fontId="15" fillId="0" borderId="0" xfId="0" applyNumberFormat="1" applyFont="1" applyAlignment="1">
      <alignment horizontal="center" vertical="center"/>
    </xf>
    <xf numFmtId="165" fontId="8" fillId="0" borderId="0" xfId="1" applyFont="1" applyBorder="1" applyAlignment="1">
      <alignment horizontal="right" vertical="center" indent="1"/>
    </xf>
    <xf numFmtId="165" fontId="14" fillId="2" borderId="0" xfId="0" applyNumberFormat="1" applyFont="1" applyFill="1" applyBorder="1" applyAlignment="1">
      <alignment vertical="center"/>
    </xf>
    <xf numFmtId="49" fontId="16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165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14" fillId="2" borderId="0" xfId="5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right" vertical="center"/>
    </xf>
    <xf numFmtId="165" fontId="14" fillId="0" borderId="0" xfId="5" applyNumberFormat="1" applyFont="1" applyBorder="1" applyAlignment="1">
      <alignment horizontal="right" vertical="center"/>
    </xf>
    <xf numFmtId="0" fontId="14" fillId="2" borderId="0" xfId="6" applyFont="1" applyFill="1" applyBorder="1" applyAlignment="1">
      <alignment vertical="center"/>
    </xf>
    <xf numFmtId="4" fontId="14" fillId="2" borderId="0" xfId="6" applyNumberFormat="1" applyFont="1" applyFill="1" applyBorder="1" applyAlignment="1">
      <alignment horizontal="center" vertical="center"/>
    </xf>
    <xf numFmtId="4" fontId="14" fillId="2" borderId="0" xfId="6" applyNumberFormat="1" applyFont="1" applyFill="1" applyBorder="1" applyAlignment="1">
      <alignment horizontal="center" vertical="center" wrapText="1"/>
    </xf>
    <xf numFmtId="4" fontId="14" fillId="2" borderId="0" xfId="6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/>
    <xf numFmtId="49" fontId="3" fillId="0" borderId="0" xfId="1" applyNumberFormat="1" applyFont="1" applyBorder="1" applyAlignment="1">
      <alignment horizontal="center"/>
    </xf>
    <xf numFmtId="0" fontId="9" fillId="2" borderId="17" xfId="0" applyFont="1" applyFill="1" applyBorder="1" applyAlignment="1">
      <alignment vertical="center"/>
    </xf>
    <xf numFmtId="0" fontId="14" fillId="0" borderId="0" xfId="6" applyFont="1" applyFill="1" applyBorder="1" applyAlignment="1">
      <alignment horizontal="center" vertical="center"/>
    </xf>
    <xf numFmtId="165" fontId="14" fillId="0" borderId="0" xfId="1" applyFont="1" applyBorder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11" fillId="0" borderId="0" xfId="7" applyFont="1" applyFill="1" applyBorder="1" applyAlignment="1">
      <alignment horizontal="left" vertical="center"/>
    </xf>
    <xf numFmtId="0" fontId="14" fillId="0" borderId="0" xfId="5" applyFont="1" applyFill="1" applyBorder="1" applyAlignment="1">
      <alignment horizontal="center" vertical="center"/>
    </xf>
    <xf numFmtId="165" fontId="14" fillId="0" borderId="0" xfId="1" applyFont="1" applyFill="1" applyBorder="1" applyAlignment="1">
      <alignment horizontal="right" vertical="center"/>
    </xf>
    <xf numFmtId="0" fontId="14" fillId="0" borderId="0" xfId="7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5" fontId="3" fillId="0" borderId="0" xfId="0" applyNumberFormat="1" applyFont="1" applyAlignment="1" applyProtection="1">
      <alignment vertical="center"/>
      <protection locked="0"/>
    </xf>
    <xf numFmtId="0" fontId="19" fillId="0" borderId="0" xfId="0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22" fillId="0" borderId="0" xfId="0" applyFont="1" applyBorder="1" applyAlignment="1"/>
    <xf numFmtId="49" fontId="22" fillId="0" borderId="0" xfId="8" applyNumberFormat="1" applyFont="1" applyBorder="1" applyAlignment="1">
      <alignment horizontal="center"/>
    </xf>
    <xf numFmtId="0" fontId="23" fillId="0" borderId="0" xfId="0" applyFont="1" applyBorder="1" applyAlignment="1">
      <alignment vertical="center"/>
    </xf>
    <xf numFmtId="4" fontId="24" fillId="4" borderId="21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1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24" fillId="4" borderId="19" xfId="2" applyFont="1" applyFill="1" applyBorder="1" applyAlignment="1" applyProtection="1">
      <alignment horizontal="center" vertical="center" wrapText="1"/>
    </xf>
    <xf numFmtId="164" fontId="24" fillId="4" borderId="20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urrency" xfId="2" builtinId="4"/>
    <cellStyle name="Millares 10 3" xfId="8"/>
    <cellStyle name="Normal" xfId="0" builtinId="0"/>
    <cellStyle name="Normal 10" xfId="5"/>
    <cellStyle name="Normal 28" xfId="4"/>
    <cellStyle name="Normal 38" xfId="6"/>
    <cellStyle name="Normal_Escuela Luís Bermúdez (SPM)" xfId="7"/>
    <cellStyle name="Percent" xfId="3" builtinId="5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0"/>
  <sheetViews>
    <sheetView showGridLines="0" tabSelected="1" view="pageBreakPreview" zoomScale="60" zoomScaleNormal="100" workbookViewId="0">
      <selection activeCell="E14" sqref="E14:F316"/>
    </sheetView>
  </sheetViews>
  <sheetFormatPr defaultColWidth="11.42578125" defaultRowHeight="12.75" x14ac:dyDescent="0.25"/>
  <cols>
    <col min="1" max="1" width="3.85546875" style="86" customWidth="1"/>
    <col min="2" max="2" width="50.85546875" style="112" customWidth="1"/>
    <col min="3" max="3" width="6.140625" style="113" customWidth="1"/>
    <col min="4" max="4" width="11.140625" style="114" customWidth="1"/>
    <col min="5" max="5" width="12.85546875" style="115" customWidth="1"/>
    <col min="6" max="6" width="17.140625" style="115" bestFit="1" customWidth="1"/>
    <col min="7" max="7" width="11.42578125" style="1"/>
    <col min="8" max="8" width="39" style="1" customWidth="1"/>
    <col min="9" max="16384" width="11.42578125" style="1"/>
  </cols>
  <sheetData>
    <row r="1" spans="1:6" ht="18.75" x14ac:dyDescent="0.25">
      <c r="A1" s="120"/>
      <c r="B1" s="121"/>
      <c r="C1" s="121"/>
      <c r="D1" s="121"/>
      <c r="E1" s="121"/>
      <c r="F1" s="122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23"/>
      <c r="B4" s="124"/>
      <c r="C4" s="124"/>
      <c r="D4" s="124"/>
      <c r="E4" s="124"/>
      <c r="F4" s="125"/>
    </row>
    <row r="5" spans="1:6" ht="19.149999999999999" customHeight="1" x14ac:dyDescent="0.25">
      <c r="A5" s="126" t="s">
        <v>0</v>
      </c>
      <c r="B5" s="127"/>
      <c r="C5" s="127"/>
      <c r="D5" s="127"/>
      <c r="E5" s="127"/>
      <c r="F5" s="128"/>
    </row>
    <row r="6" spans="1:6" x14ac:dyDescent="0.25">
      <c r="A6" s="7"/>
      <c r="B6" s="8" t="s">
        <v>1</v>
      </c>
      <c r="C6" s="129" t="s">
        <v>2</v>
      </c>
      <c r="D6" s="129"/>
      <c r="E6" s="129"/>
      <c r="F6" s="130"/>
    </row>
    <row r="7" spans="1:6" ht="35.1" customHeight="1" x14ac:dyDescent="0.2">
      <c r="A7" s="9"/>
      <c r="B7" s="10" t="s">
        <v>3</v>
      </c>
      <c r="C7" s="131" t="s">
        <v>4</v>
      </c>
      <c r="D7" s="131"/>
      <c r="E7" s="131"/>
      <c r="F7" s="132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33" t="s">
        <v>7</v>
      </c>
      <c r="B10" s="135" t="s">
        <v>8</v>
      </c>
      <c r="C10" s="135" t="s">
        <v>9</v>
      </c>
      <c r="D10" s="137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34"/>
      <c r="B11" s="136"/>
      <c r="C11" s="136"/>
      <c r="D11" s="138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6"/>
      <c r="F14" s="36"/>
    </row>
    <row r="15" spans="1:6" s="10" customFormat="1" ht="13.5" thickBot="1" x14ac:dyDescent="0.3">
      <c r="A15" s="32"/>
      <c r="B15" s="37"/>
      <c r="C15" s="34"/>
      <c r="D15" s="35"/>
      <c r="E15" s="36"/>
      <c r="F15" s="36"/>
    </row>
    <row r="16" spans="1:6" s="10" customFormat="1" ht="13.5" thickBot="1" x14ac:dyDescent="0.3">
      <c r="A16" s="32"/>
      <c r="B16" s="33" t="s">
        <v>18</v>
      </c>
      <c r="C16" s="34"/>
      <c r="D16" s="35"/>
      <c r="E16" s="36"/>
      <c r="F16" s="36"/>
    </row>
    <row r="17" spans="1:6" s="10" customFormat="1" ht="26.25" thickTop="1" x14ac:dyDescent="0.25">
      <c r="A17" s="32"/>
      <c r="B17" s="37" t="s">
        <v>19</v>
      </c>
      <c r="C17" s="34" t="s">
        <v>17</v>
      </c>
      <c r="D17" s="35">
        <v>1</v>
      </c>
      <c r="E17" s="36"/>
      <c r="F17" s="36"/>
    </row>
    <row r="18" spans="1:6" s="10" customFormat="1" x14ac:dyDescent="0.25">
      <c r="A18" s="32"/>
      <c r="B18" s="37" t="s">
        <v>20</v>
      </c>
      <c r="C18" s="34" t="s">
        <v>21</v>
      </c>
      <c r="D18" s="35">
        <v>28</v>
      </c>
      <c r="E18" s="36"/>
      <c r="F18" s="36"/>
    </row>
    <row r="19" spans="1:6" s="10" customFormat="1" ht="13.5" thickBot="1" x14ac:dyDescent="0.3">
      <c r="A19" s="32"/>
      <c r="E19" s="36"/>
    </row>
    <row r="20" spans="1:6" s="10" customFormat="1" ht="13.5" thickBot="1" x14ac:dyDescent="0.3">
      <c r="A20" s="32"/>
      <c r="B20" s="33" t="s">
        <v>22</v>
      </c>
      <c r="C20" s="38"/>
      <c r="D20" s="39"/>
      <c r="E20" s="36"/>
      <c r="F20" s="39"/>
    </row>
    <row r="21" spans="1:6" s="10" customFormat="1" ht="14.25" thickTop="1" thickBot="1" x14ac:dyDescent="0.3">
      <c r="A21" s="32"/>
      <c r="C21" s="38"/>
      <c r="D21" s="39"/>
      <c r="E21" s="36"/>
      <c r="F21" s="39"/>
    </row>
    <row r="22" spans="1:6" s="40" customFormat="1" ht="13.5" thickBot="1" x14ac:dyDescent="0.3">
      <c r="B22" s="33" t="s">
        <v>23</v>
      </c>
      <c r="C22" s="41"/>
      <c r="D22" s="42"/>
      <c r="E22" s="36"/>
      <c r="F22" s="42"/>
    </row>
    <row r="23" spans="1:6" s="40" customFormat="1" ht="14.25" thickTop="1" thickBot="1" x14ac:dyDescent="0.25">
      <c r="B23" s="33" t="s">
        <v>24</v>
      </c>
      <c r="C23" s="43"/>
      <c r="D23" s="44"/>
      <c r="E23" s="36"/>
      <c r="F23" s="44"/>
    </row>
    <row r="24" spans="1:6" s="40" customFormat="1" ht="14.25" thickTop="1" thickBot="1" x14ac:dyDescent="0.25">
      <c r="C24" s="43"/>
      <c r="D24" s="44"/>
      <c r="E24" s="36"/>
      <c r="F24" s="44"/>
    </row>
    <row r="25" spans="1:6" s="40" customFormat="1" ht="13.5" thickBot="1" x14ac:dyDescent="0.3">
      <c r="B25" s="45" t="s">
        <v>25</v>
      </c>
      <c r="C25" s="41"/>
      <c r="D25" s="42"/>
      <c r="E25" s="36"/>
      <c r="F25" s="42"/>
    </row>
    <row r="26" spans="1:6" s="46" customFormat="1" ht="15.75" thickTop="1" x14ac:dyDescent="0.25">
      <c r="B26" s="47" t="s">
        <v>26</v>
      </c>
      <c r="C26" s="48" t="s">
        <v>27</v>
      </c>
      <c r="D26" s="49">
        <v>6</v>
      </c>
      <c r="E26" s="36"/>
      <c r="F26" s="50"/>
    </row>
    <row r="27" spans="1:6" s="46" customFormat="1" ht="15" x14ac:dyDescent="0.25">
      <c r="B27" s="51" t="s">
        <v>28</v>
      </c>
      <c r="C27" s="52" t="s">
        <v>29</v>
      </c>
      <c r="D27" s="53">
        <v>2</v>
      </c>
      <c r="E27" s="36"/>
      <c r="F27" s="53"/>
    </row>
    <row r="28" spans="1:6" s="40" customFormat="1" x14ac:dyDescent="0.25">
      <c r="B28" s="54" t="s">
        <v>30</v>
      </c>
      <c r="C28" s="48" t="s">
        <v>27</v>
      </c>
      <c r="D28" s="55">
        <v>2</v>
      </c>
      <c r="E28" s="36"/>
      <c r="F28" s="55"/>
    </row>
    <row r="29" spans="1:6" s="40" customFormat="1" x14ac:dyDescent="0.25">
      <c r="B29" s="40" t="s">
        <v>31</v>
      </c>
      <c r="C29" s="41" t="s">
        <v>32</v>
      </c>
      <c r="D29" s="42">
        <v>4</v>
      </c>
      <c r="E29" s="36"/>
      <c r="F29" s="42"/>
    </row>
    <row r="30" spans="1:6" s="40" customFormat="1" ht="25.5" x14ac:dyDescent="0.25">
      <c r="B30" s="56" t="s">
        <v>33</v>
      </c>
      <c r="C30" s="57" t="s">
        <v>34</v>
      </c>
      <c r="D30" s="58">
        <v>4</v>
      </c>
      <c r="E30" s="36"/>
      <c r="F30" s="59"/>
    </row>
    <row r="31" spans="1:6" s="40" customFormat="1" x14ac:dyDescent="0.25">
      <c r="B31" s="40" t="s">
        <v>35</v>
      </c>
      <c r="C31" s="41" t="s">
        <v>32</v>
      </c>
      <c r="D31" s="42">
        <v>1</v>
      </c>
      <c r="E31" s="36"/>
      <c r="F31" s="42"/>
    </row>
    <row r="32" spans="1:6" s="40" customFormat="1" x14ac:dyDescent="0.25">
      <c r="B32" s="40" t="s">
        <v>36</v>
      </c>
      <c r="C32" s="41" t="s">
        <v>32</v>
      </c>
      <c r="D32" s="42">
        <v>3</v>
      </c>
      <c r="E32" s="36"/>
      <c r="F32" s="42"/>
    </row>
    <row r="33" spans="2:6" s="40" customFormat="1" x14ac:dyDescent="0.25">
      <c r="B33" s="40" t="s">
        <v>37</v>
      </c>
      <c r="C33" s="41" t="s">
        <v>17</v>
      </c>
      <c r="D33" s="42">
        <v>2</v>
      </c>
      <c r="E33" s="36"/>
      <c r="F33" s="42"/>
    </row>
    <row r="34" spans="2:6" s="40" customFormat="1" x14ac:dyDescent="0.25">
      <c r="B34" s="40" t="s">
        <v>38</v>
      </c>
      <c r="C34" s="41" t="s">
        <v>39</v>
      </c>
      <c r="D34" s="42">
        <v>106.67</v>
      </c>
      <c r="E34" s="36"/>
      <c r="F34" s="42"/>
    </row>
    <row r="35" spans="2:6" s="40" customFormat="1" ht="13.5" thickBot="1" x14ac:dyDescent="0.3">
      <c r="C35" s="41"/>
      <c r="D35" s="42"/>
      <c r="E35" s="36"/>
      <c r="F35" s="42"/>
    </row>
    <row r="36" spans="2:6" s="40" customFormat="1" ht="13.5" thickBot="1" x14ac:dyDescent="0.3">
      <c r="B36" s="45" t="s">
        <v>40</v>
      </c>
      <c r="C36" s="41"/>
      <c r="D36" s="42">
        <v>0</v>
      </c>
      <c r="E36" s="36"/>
      <c r="F36" s="42"/>
    </row>
    <row r="37" spans="2:6" s="40" customFormat="1" ht="13.5" thickTop="1" x14ac:dyDescent="0.25">
      <c r="B37" s="40" t="s">
        <v>41</v>
      </c>
      <c r="C37" s="41" t="s">
        <v>42</v>
      </c>
      <c r="D37" s="42">
        <v>325</v>
      </c>
      <c r="E37" s="36"/>
      <c r="F37" s="42"/>
    </row>
    <row r="38" spans="2:6" s="40" customFormat="1" ht="13.5" thickBot="1" x14ac:dyDescent="0.3">
      <c r="C38" s="41"/>
      <c r="D38" s="42"/>
      <c r="E38" s="36"/>
      <c r="F38" s="42"/>
    </row>
    <row r="39" spans="2:6" s="40" customFormat="1" ht="13.5" thickBot="1" x14ac:dyDescent="0.3">
      <c r="B39" s="45" t="s">
        <v>43</v>
      </c>
      <c r="C39" s="41"/>
      <c r="D39" s="42">
        <v>0</v>
      </c>
      <c r="E39" s="36"/>
      <c r="F39" s="42"/>
    </row>
    <row r="40" spans="2:6" s="40" customFormat="1" ht="13.5" thickTop="1" x14ac:dyDescent="0.25">
      <c r="B40" s="40" t="s">
        <v>44</v>
      </c>
      <c r="C40" s="41" t="s">
        <v>45</v>
      </c>
      <c r="D40" s="42">
        <v>95.54</v>
      </c>
      <c r="E40" s="36"/>
      <c r="F40" s="42"/>
    </row>
    <row r="41" spans="2:6" s="40" customFormat="1" ht="13.5" thickBot="1" x14ac:dyDescent="0.3">
      <c r="C41" s="41"/>
      <c r="D41" s="42"/>
      <c r="E41" s="36"/>
      <c r="F41" s="42"/>
    </row>
    <row r="42" spans="2:6" s="40" customFormat="1" ht="13.5" thickBot="1" x14ac:dyDescent="0.3">
      <c r="B42" s="45" t="s">
        <v>46</v>
      </c>
      <c r="C42" s="41"/>
      <c r="D42" s="42">
        <v>0</v>
      </c>
      <c r="E42" s="36"/>
      <c r="F42" s="42"/>
    </row>
    <row r="43" spans="2:6" s="40" customFormat="1" ht="13.5" thickTop="1" x14ac:dyDescent="0.25">
      <c r="B43" s="40" t="s">
        <v>47</v>
      </c>
      <c r="C43" s="41" t="s">
        <v>39</v>
      </c>
      <c r="D43" s="42">
        <v>865</v>
      </c>
      <c r="E43" s="36"/>
      <c r="F43" s="42"/>
    </row>
    <row r="44" spans="2:6" s="40" customFormat="1" x14ac:dyDescent="0.25">
      <c r="B44" s="40" t="s">
        <v>48</v>
      </c>
      <c r="C44" s="41" t="s">
        <v>45</v>
      </c>
      <c r="D44" s="42">
        <v>655.13200000000006</v>
      </c>
      <c r="E44" s="36"/>
      <c r="F44" s="42"/>
    </row>
    <row r="45" spans="2:6" s="40" customFormat="1" x14ac:dyDescent="0.25">
      <c r="B45" s="40" t="s">
        <v>49</v>
      </c>
      <c r="C45" s="41" t="s">
        <v>45</v>
      </c>
      <c r="D45" s="42">
        <v>123.4</v>
      </c>
      <c r="E45" s="36"/>
      <c r="F45" s="42"/>
    </row>
    <row r="46" spans="2:6" s="46" customFormat="1" ht="15" x14ac:dyDescent="0.25">
      <c r="B46" s="60" t="s">
        <v>50</v>
      </c>
      <c r="C46" s="61" t="s">
        <v>51</v>
      </c>
      <c r="D46" s="62">
        <v>1</v>
      </c>
      <c r="E46" s="36"/>
      <c r="F46" s="63"/>
    </row>
    <row r="47" spans="2:6" s="46" customFormat="1" ht="15.75" thickBot="1" x14ac:dyDescent="0.3">
      <c r="B47" s="40"/>
      <c r="C47" s="41"/>
      <c r="D47" s="42"/>
      <c r="E47" s="36"/>
      <c r="F47" s="42"/>
    </row>
    <row r="48" spans="2:6" s="40" customFormat="1" ht="13.5" thickBot="1" x14ac:dyDescent="0.3">
      <c r="B48" s="33" t="s">
        <v>52</v>
      </c>
      <c r="C48" s="41"/>
      <c r="D48" s="42">
        <v>0</v>
      </c>
      <c r="E48" s="36"/>
      <c r="F48" s="42"/>
    </row>
    <row r="49" spans="2:6" s="40" customFormat="1" ht="14.25" thickTop="1" thickBot="1" x14ac:dyDescent="0.3">
      <c r="B49" s="45" t="s">
        <v>25</v>
      </c>
      <c r="C49" s="41"/>
      <c r="D49" s="42">
        <v>0</v>
      </c>
      <c r="E49" s="36"/>
      <c r="F49" s="42"/>
    </row>
    <row r="50" spans="2:6" s="40" customFormat="1" ht="13.5" thickTop="1" x14ac:dyDescent="0.25">
      <c r="B50" s="47" t="s">
        <v>26</v>
      </c>
      <c r="C50" s="48" t="s">
        <v>27</v>
      </c>
      <c r="D50" s="49">
        <v>7</v>
      </c>
      <c r="E50" s="36"/>
      <c r="F50" s="50"/>
    </row>
    <row r="51" spans="2:6" s="40" customFormat="1" x14ac:dyDescent="0.25">
      <c r="B51" s="51" t="s">
        <v>28</v>
      </c>
      <c r="C51" s="52" t="s">
        <v>29</v>
      </c>
      <c r="D51" s="53">
        <v>2</v>
      </c>
      <c r="E51" s="36"/>
      <c r="F51" s="53"/>
    </row>
    <row r="52" spans="2:6" s="40" customFormat="1" x14ac:dyDescent="0.25">
      <c r="B52" s="54" t="s">
        <v>30</v>
      </c>
      <c r="C52" s="48" t="s">
        <v>27</v>
      </c>
      <c r="D52" s="55">
        <v>2</v>
      </c>
      <c r="E52" s="36"/>
      <c r="F52" s="55"/>
    </row>
    <row r="53" spans="2:6" s="40" customFormat="1" x14ac:dyDescent="0.25">
      <c r="B53" s="40" t="s">
        <v>31</v>
      </c>
      <c r="C53" s="41" t="s">
        <v>32</v>
      </c>
      <c r="D53" s="42">
        <v>4</v>
      </c>
      <c r="E53" s="36"/>
      <c r="F53" s="42"/>
    </row>
    <row r="54" spans="2:6" s="40" customFormat="1" ht="25.5" x14ac:dyDescent="0.25">
      <c r="B54" s="56" t="s">
        <v>33</v>
      </c>
      <c r="C54" s="57" t="s">
        <v>34</v>
      </c>
      <c r="D54" s="58">
        <v>4</v>
      </c>
      <c r="E54" s="36"/>
      <c r="F54" s="59"/>
    </row>
    <row r="55" spans="2:6" s="40" customFormat="1" x14ac:dyDescent="0.25">
      <c r="B55" s="40" t="s">
        <v>35</v>
      </c>
      <c r="C55" s="41" t="s">
        <v>32</v>
      </c>
      <c r="D55" s="42">
        <v>1</v>
      </c>
      <c r="E55" s="36"/>
      <c r="F55" s="42"/>
    </row>
    <row r="56" spans="2:6" s="40" customFormat="1" x14ac:dyDescent="0.25">
      <c r="B56" s="40" t="s">
        <v>37</v>
      </c>
      <c r="C56" s="41" t="s">
        <v>17</v>
      </c>
      <c r="D56" s="42">
        <v>2</v>
      </c>
      <c r="E56" s="36"/>
      <c r="F56" s="42"/>
    </row>
    <row r="57" spans="2:6" s="40" customFormat="1" x14ac:dyDescent="0.25">
      <c r="B57" s="40" t="s">
        <v>38</v>
      </c>
      <c r="C57" s="41" t="s">
        <v>39</v>
      </c>
      <c r="D57" s="42">
        <v>106.67</v>
      </c>
      <c r="E57" s="36"/>
      <c r="F57" s="42"/>
    </row>
    <row r="58" spans="2:6" s="40" customFormat="1" ht="13.5" thickBot="1" x14ac:dyDescent="0.3">
      <c r="C58" s="41"/>
      <c r="D58" s="42"/>
      <c r="E58" s="36"/>
      <c r="F58" s="42"/>
    </row>
    <row r="59" spans="2:6" s="40" customFormat="1" ht="13.5" thickBot="1" x14ac:dyDescent="0.3">
      <c r="B59" s="45" t="s">
        <v>53</v>
      </c>
      <c r="C59" s="41"/>
      <c r="D59" s="42">
        <v>0</v>
      </c>
      <c r="E59" s="36"/>
      <c r="F59" s="42"/>
    </row>
    <row r="60" spans="2:6" s="40" customFormat="1" ht="13.5" thickTop="1" x14ac:dyDescent="0.25">
      <c r="B60" s="40" t="s">
        <v>54</v>
      </c>
      <c r="C60" s="41" t="s">
        <v>55</v>
      </c>
      <c r="D60" s="42">
        <v>10.395</v>
      </c>
      <c r="E60" s="36"/>
      <c r="F60" s="42"/>
    </row>
    <row r="61" spans="2:6" s="40" customFormat="1" x14ac:dyDescent="0.25">
      <c r="B61" s="40" t="s">
        <v>41</v>
      </c>
      <c r="C61" s="41" t="s">
        <v>42</v>
      </c>
      <c r="D61" s="42">
        <v>318</v>
      </c>
      <c r="E61" s="36"/>
      <c r="F61" s="42"/>
    </row>
    <row r="62" spans="2:6" s="40" customFormat="1" ht="13.5" thickBot="1" x14ac:dyDescent="0.3">
      <c r="C62" s="41"/>
      <c r="D62" s="42"/>
      <c r="E62" s="36"/>
      <c r="F62" s="42"/>
    </row>
    <row r="63" spans="2:6" s="46" customFormat="1" ht="15.75" thickBot="1" x14ac:dyDescent="0.3">
      <c r="B63" s="45" t="s">
        <v>46</v>
      </c>
      <c r="C63" s="41"/>
      <c r="D63" s="42">
        <v>0</v>
      </c>
      <c r="E63" s="36"/>
      <c r="F63" s="42"/>
    </row>
    <row r="64" spans="2:6" s="46" customFormat="1" ht="15.75" thickTop="1" x14ac:dyDescent="0.25">
      <c r="B64" s="40" t="s">
        <v>47</v>
      </c>
      <c r="C64" s="41" t="s">
        <v>39</v>
      </c>
      <c r="D64" s="42">
        <v>816.2</v>
      </c>
      <c r="E64" s="36"/>
      <c r="F64" s="42"/>
    </row>
    <row r="65" spans="2:6" s="40" customFormat="1" x14ac:dyDescent="0.25">
      <c r="B65" s="40" t="s">
        <v>48</v>
      </c>
      <c r="C65" s="41" t="s">
        <v>39</v>
      </c>
      <c r="D65" s="42">
        <v>290</v>
      </c>
      <c r="E65" s="36"/>
      <c r="F65" s="42"/>
    </row>
    <row r="66" spans="2:6" s="40" customFormat="1" x14ac:dyDescent="0.25">
      <c r="B66" s="40" t="s">
        <v>56</v>
      </c>
      <c r="C66" s="41" t="s">
        <v>57</v>
      </c>
      <c r="D66" s="42">
        <v>22.54</v>
      </c>
      <c r="E66" s="36"/>
      <c r="F66" s="42"/>
    </row>
    <row r="67" spans="2:6" s="40" customFormat="1" ht="13.5" thickBot="1" x14ac:dyDescent="0.3">
      <c r="C67" s="41"/>
      <c r="D67" s="42"/>
      <c r="E67" s="36"/>
      <c r="F67" s="42"/>
    </row>
    <row r="68" spans="2:6" s="40" customFormat="1" ht="13.5" thickBot="1" x14ac:dyDescent="0.3">
      <c r="B68" s="33" t="s">
        <v>58</v>
      </c>
      <c r="C68" s="41"/>
      <c r="D68" s="42">
        <v>0</v>
      </c>
      <c r="E68" s="36"/>
      <c r="F68" s="42"/>
    </row>
    <row r="69" spans="2:6" s="40" customFormat="1" ht="14.25" thickTop="1" thickBot="1" x14ac:dyDescent="0.3">
      <c r="B69" s="45" t="s">
        <v>25</v>
      </c>
      <c r="C69" s="41"/>
      <c r="D69" s="42">
        <v>0</v>
      </c>
      <c r="E69" s="36"/>
      <c r="F69" s="42"/>
    </row>
    <row r="70" spans="2:6" s="40" customFormat="1" ht="13.5" thickTop="1" x14ac:dyDescent="0.25">
      <c r="B70" s="47" t="s">
        <v>26</v>
      </c>
      <c r="C70" s="48" t="s">
        <v>27</v>
      </c>
      <c r="D70" s="49">
        <v>7</v>
      </c>
      <c r="E70" s="36"/>
      <c r="F70" s="50"/>
    </row>
    <row r="71" spans="2:6" s="40" customFormat="1" x14ac:dyDescent="0.25">
      <c r="B71" s="51" t="s">
        <v>28</v>
      </c>
      <c r="C71" s="52" t="s">
        <v>29</v>
      </c>
      <c r="D71" s="53">
        <v>2</v>
      </c>
      <c r="E71" s="36"/>
      <c r="F71" s="53"/>
    </row>
    <row r="72" spans="2:6" s="40" customFormat="1" x14ac:dyDescent="0.25">
      <c r="B72" s="54" t="s">
        <v>30</v>
      </c>
      <c r="C72" s="48" t="s">
        <v>27</v>
      </c>
      <c r="D72" s="55">
        <v>2</v>
      </c>
      <c r="E72" s="36"/>
      <c r="F72" s="55"/>
    </row>
    <row r="73" spans="2:6" s="40" customFormat="1" x14ac:dyDescent="0.25">
      <c r="B73" s="40" t="s">
        <v>31</v>
      </c>
      <c r="C73" s="41" t="s">
        <v>32</v>
      </c>
      <c r="D73" s="42">
        <v>4</v>
      </c>
      <c r="E73" s="36"/>
      <c r="F73" s="42"/>
    </row>
    <row r="74" spans="2:6" s="40" customFormat="1" ht="25.5" x14ac:dyDescent="0.25">
      <c r="B74" s="56" t="s">
        <v>33</v>
      </c>
      <c r="C74" s="57" t="s">
        <v>34</v>
      </c>
      <c r="D74" s="58">
        <v>4</v>
      </c>
      <c r="E74" s="36"/>
      <c r="F74" s="59"/>
    </row>
    <row r="75" spans="2:6" s="40" customFormat="1" x14ac:dyDescent="0.25">
      <c r="B75" s="40" t="s">
        <v>35</v>
      </c>
      <c r="C75" s="41" t="s">
        <v>32</v>
      </c>
      <c r="D75" s="42">
        <v>1</v>
      </c>
      <c r="E75" s="36"/>
      <c r="F75" s="42"/>
    </row>
    <row r="76" spans="2:6" s="40" customFormat="1" x14ac:dyDescent="0.25">
      <c r="B76" s="40" t="s">
        <v>37</v>
      </c>
      <c r="C76" s="41" t="s">
        <v>17</v>
      </c>
      <c r="D76" s="42">
        <v>2</v>
      </c>
      <c r="E76" s="36"/>
      <c r="F76" s="42"/>
    </row>
    <row r="77" spans="2:6" s="40" customFormat="1" x14ac:dyDescent="0.25">
      <c r="B77" s="40" t="s">
        <v>38</v>
      </c>
      <c r="C77" s="41" t="s">
        <v>39</v>
      </c>
      <c r="D77" s="42">
        <v>106.67</v>
      </c>
      <c r="E77" s="36"/>
      <c r="F77" s="42"/>
    </row>
    <row r="78" spans="2:6" s="40" customFormat="1" x14ac:dyDescent="0.25">
      <c r="B78" s="64" t="s">
        <v>59</v>
      </c>
      <c r="C78" s="65" t="s">
        <v>60</v>
      </c>
      <c r="D78" s="66">
        <v>3</v>
      </c>
      <c r="E78" s="36"/>
      <c r="F78" s="42"/>
    </row>
    <row r="79" spans="2:6" s="40" customFormat="1" ht="13.5" thickBot="1" x14ac:dyDescent="0.3">
      <c r="C79" s="41"/>
      <c r="D79" s="42"/>
      <c r="E79" s="36"/>
      <c r="F79" s="42"/>
    </row>
    <row r="80" spans="2:6" s="40" customFormat="1" ht="13.5" thickBot="1" x14ac:dyDescent="0.3">
      <c r="B80" s="45" t="s">
        <v>53</v>
      </c>
      <c r="C80" s="41"/>
      <c r="D80" s="42">
        <v>0</v>
      </c>
      <c r="E80" s="36"/>
      <c r="F80" s="42"/>
    </row>
    <row r="81" spans="2:6" s="40" customFormat="1" ht="13.5" thickTop="1" x14ac:dyDescent="0.25">
      <c r="B81" s="40" t="s">
        <v>54</v>
      </c>
      <c r="C81" s="41" t="s">
        <v>55</v>
      </c>
      <c r="D81" s="42">
        <v>10.395</v>
      </c>
      <c r="E81" s="36"/>
      <c r="F81" s="42"/>
    </row>
    <row r="82" spans="2:6" s="40" customFormat="1" x14ac:dyDescent="0.25">
      <c r="B82" s="40" t="s">
        <v>41</v>
      </c>
      <c r="C82" s="41" t="s">
        <v>42</v>
      </c>
      <c r="D82" s="42">
        <v>318</v>
      </c>
      <c r="E82" s="36"/>
      <c r="F82" s="42"/>
    </row>
    <row r="83" spans="2:6" s="40" customFormat="1" ht="13.5" thickBot="1" x14ac:dyDescent="0.3">
      <c r="C83" s="41"/>
      <c r="D83" s="42"/>
      <c r="E83" s="36"/>
      <c r="F83" s="42"/>
    </row>
    <row r="84" spans="2:6" s="40" customFormat="1" ht="13.5" thickBot="1" x14ac:dyDescent="0.3">
      <c r="B84" s="45" t="s">
        <v>46</v>
      </c>
      <c r="C84" s="41"/>
      <c r="D84" s="42">
        <v>0</v>
      </c>
      <c r="E84" s="36"/>
      <c r="F84" s="42"/>
    </row>
    <row r="85" spans="2:6" s="40" customFormat="1" ht="13.5" thickTop="1" x14ac:dyDescent="0.25">
      <c r="B85" s="40" t="s">
        <v>47</v>
      </c>
      <c r="C85" s="41" t="s">
        <v>39</v>
      </c>
      <c r="D85" s="42">
        <v>818</v>
      </c>
      <c r="E85" s="36"/>
      <c r="F85" s="42"/>
    </row>
    <row r="86" spans="2:6" s="46" customFormat="1" ht="15" x14ac:dyDescent="0.25">
      <c r="B86" s="40" t="s">
        <v>48</v>
      </c>
      <c r="C86" s="41" t="s">
        <v>39</v>
      </c>
      <c r="D86" s="42">
        <v>290</v>
      </c>
      <c r="E86" s="36"/>
      <c r="F86" s="42"/>
    </row>
    <row r="87" spans="2:6" s="46" customFormat="1" ht="15" x14ac:dyDescent="0.25">
      <c r="B87" s="40" t="s">
        <v>56</v>
      </c>
      <c r="C87" s="41" t="s">
        <v>57</v>
      </c>
      <c r="D87" s="42">
        <v>22.54</v>
      </c>
      <c r="E87" s="36"/>
      <c r="F87" s="42"/>
    </row>
    <row r="88" spans="2:6" s="40" customFormat="1" ht="13.5" thickBot="1" x14ac:dyDescent="0.3">
      <c r="C88" s="41"/>
      <c r="D88" s="42"/>
      <c r="E88" s="36"/>
      <c r="F88" s="42"/>
    </row>
    <row r="89" spans="2:6" s="40" customFormat="1" ht="13.5" thickBot="1" x14ac:dyDescent="0.3">
      <c r="B89" s="45" t="s">
        <v>61</v>
      </c>
      <c r="C89" s="41"/>
      <c r="D89" s="42">
        <v>0</v>
      </c>
      <c r="E89" s="36"/>
      <c r="F89" s="42"/>
    </row>
    <row r="90" spans="2:6" s="40" customFormat="1" ht="13.5" thickTop="1" x14ac:dyDescent="0.25">
      <c r="B90" s="40" t="s">
        <v>62</v>
      </c>
      <c r="C90" s="41" t="s">
        <v>45</v>
      </c>
      <c r="D90" s="42">
        <v>396.58</v>
      </c>
      <c r="E90" s="36"/>
      <c r="F90" s="42"/>
    </row>
    <row r="91" spans="2:6" s="40" customFormat="1" x14ac:dyDescent="0.25">
      <c r="B91" s="40" t="s">
        <v>63</v>
      </c>
      <c r="C91" s="41" t="s">
        <v>45</v>
      </c>
      <c r="D91" s="42">
        <v>396.58</v>
      </c>
      <c r="E91" s="36"/>
      <c r="F91" s="42"/>
    </row>
    <row r="92" spans="2:6" s="40" customFormat="1" ht="13.5" thickBot="1" x14ac:dyDescent="0.3">
      <c r="C92" s="41"/>
      <c r="D92" s="42"/>
      <c r="E92" s="36"/>
      <c r="F92" s="42"/>
    </row>
    <row r="93" spans="2:6" s="40" customFormat="1" ht="13.5" thickBot="1" x14ac:dyDescent="0.3">
      <c r="B93" s="33" t="s">
        <v>64</v>
      </c>
      <c r="C93" s="41"/>
      <c r="D93" s="42">
        <v>0</v>
      </c>
      <c r="E93" s="36"/>
      <c r="F93" s="42"/>
    </row>
    <row r="94" spans="2:6" s="40" customFormat="1" ht="14.25" thickTop="1" thickBot="1" x14ac:dyDescent="0.3">
      <c r="B94" s="33" t="s">
        <v>65</v>
      </c>
      <c r="C94" s="41"/>
      <c r="D94" s="42">
        <v>0</v>
      </c>
      <c r="E94" s="36"/>
      <c r="F94" s="42"/>
    </row>
    <row r="95" spans="2:6" s="40" customFormat="1" ht="14.25" thickTop="1" thickBot="1" x14ac:dyDescent="0.3">
      <c r="B95" s="45" t="s">
        <v>25</v>
      </c>
      <c r="C95" s="41"/>
      <c r="D95" s="42">
        <v>0</v>
      </c>
      <c r="E95" s="36"/>
      <c r="F95" s="42"/>
    </row>
    <row r="96" spans="2:6" s="40" customFormat="1" ht="13.5" thickTop="1" x14ac:dyDescent="0.25">
      <c r="B96" s="47" t="s">
        <v>26</v>
      </c>
      <c r="C96" s="48" t="s">
        <v>27</v>
      </c>
      <c r="D96" s="49">
        <v>7</v>
      </c>
      <c r="E96" s="36"/>
      <c r="F96" s="50"/>
    </row>
    <row r="97" spans="2:6" s="40" customFormat="1" x14ac:dyDescent="0.25">
      <c r="B97" s="51" t="s">
        <v>28</v>
      </c>
      <c r="C97" s="52" t="s">
        <v>29</v>
      </c>
      <c r="D97" s="53">
        <v>2</v>
      </c>
      <c r="E97" s="36"/>
      <c r="F97" s="53"/>
    </row>
    <row r="98" spans="2:6" s="40" customFormat="1" x14ac:dyDescent="0.25">
      <c r="B98" s="54" t="s">
        <v>30</v>
      </c>
      <c r="C98" s="48" t="s">
        <v>27</v>
      </c>
      <c r="D98" s="55">
        <v>2</v>
      </c>
      <c r="E98" s="36"/>
      <c r="F98" s="55"/>
    </row>
    <row r="99" spans="2:6" s="40" customFormat="1" x14ac:dyDescent="0.25">
      <c r="B99" s="40" t="s">
        <v>31</v>
      </c>
      <c r="C99" s="41" t="s">
        <v>32</v>
      </c>
      <c r="D99" s="42">
        <v>4</v>
      </c>
      <c r="E99" s="36"/>
      <c r="F99" s="42"/>
    </row>
    <row r="100" spans="2:6" s="40" customFormat="1" ht="25.5" x14ac:dyDescent="0.25">
      <c r="B100" s="56" t="s">
        <v>33</v>
      </c>
      <c r="C100" s="57" t="s">
        <v>34</v>
      </c>
      <c r="D100" s="58">
        <v>4</v>
      </c>
      <c r="E100" s="36"/>
      <c r="F100" s="59"/>
    </row>
    <row r="101" spans="2:6" s="40" customFormat="1" x14ac:dyDescent="0.25">
      <c r="B101" s="40" t="s">
        <v>35</v>
      </c>
      <c r="C101" s="41" t="s">
        <v>32</v>
      </c>
      <c r="D101" s="42">
        <v>1</v>
      </c>
      <c r="E101" s="36"/>
      <c r="F101" s="42"/>
    </row>
    <row r="102" spans="2:6" s="40" customFormat="1" x14ac:dyDescent="0.25">
      <c r="B102" s="40" t="s">
        <v>37</v>
      </c>
      <c r="C102" s="41" t="s">
        <v>17</v>
      </c>
      <c r="D102" s="42">
        <v>2</v>
      </c>
      <c r="E102" s="36"/>
      <c r="F102" s="42"/>
    </row>
    <row r="103" spans="2:6" s="40" customFormat="1" x14ac:dyDescent="0.25">
      <c r="B103" s="40" t="s">
        <v>38</v>
      </c>
      <c r="C103" s="41" t="s">
        <v>39</v>
      </c>
      <c r="D103" s="42">
        <v>106.67</v>
      </c>
      <c r="E103" s="36"/>
      <c r="F103" s="42"/>
    </row>
    <row r="104" spans="2:6" s="40" customFormat="1" ht="13.5" thickBot="1" x14ac:dyDescent="0.3">
      <c r="C104" s="41"/>
      <c r="D104" s="42"/>
      <c r="E104" s="36"/>
      <c r="F104" s="42"/>
    </row>
    <row r="105" spans="2:6" s="46" customFormat="1" ht="15.75" thickBot="1" x14ac:dyDescent="0.3">
      <c r="B105" s="45" t="s">
        <v>40</v>
      </c>
      <c r="C105" s="41"/>
      <c r="D105" s="42">
        <v>0</v>
      </c>
      <c r="E105" s="36"/>
      <c r="F105" s="42"/>
    </row>
    <row r="106" spans="2:6" s="46" customFormat="1" ht="15.75" thickTop="1" x14ac:dyDescent="0.25">
      <c r="B106" s="40" t="s">
        <v>41</v>
      </c>
      <c r="C106" s="41" t="s">
        <v>42</v>
      </c>
      <c r="D106" s="42">
        <v>323</v>
      </c>
      <c r="E106" s="36"/>
      <c r="F106" s="42"/>
    </row>
    <row r="107" spans="2:6" s="40" customFormat="1" ht="13.5" thickBot="1" x14ac:dyDescent="0.3">
      <c r="C107" s="41"/>
      <c r="D107" s="42"/>
      <c r="E107" s="36"/>
      <c r="F107" s="42"/>
    </row>
    <row r="108" spans="2:6" s="40" customFormat="1" ht="13.5" thickBot="1" x14ac:dyDescent="0.3">
      <c r="B108" s="45" t="s">
        <v>43</v>
      </c>
      <c r="C108" s="41"/>
      <c r="D108" s="42">
        <v>0</v>
      </c>
      <c r="E108" s="36"/>
      <c r="F108" s="42"/>
    </row>
    <row r="109" spans="2:6" s="40" customFormat="1" ht="13.5" thickTop="1" x14ac:dyDescent="0.25">
      <c r="B109" s="40" t="s">
        <v>66</v>
      </c>
      <c r="C109" s="41" t="s">
        <v>45</v>
      </c>
      <c r="D109" s="42">
        <v>95.54</v>
      </c>
      <c r="E109" s="36"/>
      <c r="F109" s="42"/>
    </row>
    <row r="110" spans="2:6" s="40" customFormat="1" ht="13.5" thickBot="1" x14ac:dyDescent="0.3">
      <c r="C110" s="41"/>
      <c r="D110" s="42"/>
      <c r="E110" s="36"/>
      <c r="F110" s="42"/>
    </row>
    <row r="111" spans="2:6" s="40" customFormat="1" ht="13.5" thickBot="1" x14ac:dyDescent="0.3">
      <c r="B111" s="45" t="s">
        <v>46</v>
      </c>
      <c r="C111" s="41"/>
      <c r="D111" s="42">
        <v>0</v>
      </c>
      <c r="E111" s="36"/>
      <c r="F111" s="42"/>
    </row>
    <row r="112" spans="2:6" s="40" customFormat="1" ht="13.5" thickTop="1" x14ac:dyDescent="0.25">
      <c r="B112" s="40" t="s">
        <v>47</v>
      </c>
      <c r="C112" s="41" t="s">
        <v>39</v>
      </c>
      <c r="D112" s="42">
        <v>865</v>
      </c>
      <c r="E112" s="36"/>
      <c r="F112" s="42"/>
    </row>
    <row r="113" spans="2:6" s="40" customFormat="1" x14ac:dyDescent="0.25">
      <c r="B113" s="40" t="s">
        <v>48</v>
      </c>
      <c r="C113" s="41" t="s">
        <v>45</v>
      </c>
      <c r="D113" s="42">
        <v>655.13200000000006</v>
      </c>
      <c r="E113" s="36"/>
      <c r="F113" s="42"/>
    </row>
    <row r="114" spans="2:6" s="40" customFormat="1" x14ac:dyDescent="0.25">
      <c r="B114" s="40" t="s">
        <v>49</v>
      </c>
      <c r="C114" s="41" t="s">
        <v>45</v>
      </c>
      <c r="D114" s="42">
        <v>123.4</v>
      </c>
      <c r="E114" s="36"/>
      <c r="F114" s="42"/>
    </row>
    <row r="115" spans="2:6" s="40" customFormat="1" x14ac:dyDescent="0.25">
      <c r="B115" s="60" t="s">
        <v>50</v>
      </c>
      <c r="C115" s="61" t="s">
        <v>51</v>
      </c>
      <c r="D115" s="62">
        <v>1</v>
      </c>
      <c r="E115" s="36"/>
      <c r="F115" s="63"/>
    </row>
    <row r="116" spans="2:6" s="40" customFormat="1" ht="13.5" thickBot="1" x14ac:dyDescent="0.3">
      <c r="C116" s="41"/>
      <c r="D116" s="42"/>
      <c r="E116" s="36"/>
      <c r="F116" s="42"/>
    </row>
    <row r="117" spans="2:6" s="40" customFormat="1" ht="13.5" thickBot="1" x14ac:dyDescent="0.3">
      <c r="B117" s="33" t="s">
        <v>52</v>
      </c>
      <c r="C117" s="41"/>
      <c r="D117" s="42">
        <v>0</v>
      </c>
      <c r="E117" s="36"/>
      <c r="F117" s="42"/>
    </row>
    <row r="118" spans="2:6" s="40" customFormat="1" ht="14.25" thickTop="1" thickBot="1" x14ac:dyDescent="0.3">
      <c r="B118" s="45" t="s">
        <v>25</v>
      </c>
      <c r="C118" s="41"/>
      <c r="D118" s="42">
        <v>0</v>
      </c>
      <c r="E118" s="36"/>
      <c r="F118" s="42"/>
    </row>
    <row r="119" spans="2:6" s="40" customFormat="1" ht="13.5" thickTop="1" x14ac:dyDescent="0.25">
      <c r="B119" s="47" t="s">
        <v>26</v>
      </c>
      <c r="C119" s="48" t="s">
        <v>27</v>
      </c>
      <c r="D119" s="49">
        <v>7</v>
      </c>
      <c r="E119" s="36"/>
      <c r="F119" s="50"/>
    </row>
    <row r="120" spans="2:6" s="40" customFormat="1" x14ac:dyDescent="0.25">
      <c r="B120" s="51" t="s">
        <v>28</v>
      </c>
      <c r="C120" s="52" t="s">
        <v>29</v>
      </c>
      <c r="D120" s="53">
        <v>2</v>
      </c>
      <c r="E120" s="36"/>
      <c r="F120" s="53"/>
    </row>
    <row r="121" spans="2:6" s="40" customFormat="1" x14ac:dyDescent="0.25">
      <c r="B121" s="54" t="s">
        <v>30</v>
      </c>
      <c r="C121" s="48" t="s">
        <v>27</v>
      </c>
      <c r="D121" s="55">
        <v>2</v>
      </c>
      <c r="E121" s="36"/>
      <c r="F121" s="55"/>
    </row>
    <row r="122" spans="2:6" s="46" customFormat="1" ht="15" x14ac:dyDescent="0.25">
      <c r="B122" s="40" t="s">
        <v>31</v>
      </c>
      <c r="C122" s="41" t="s">
        <v>32</v>
      </c>
      <c r="D122" s="42">
        <v>4</v>
      </c>
      <c r="E122" s="36"/>
      <c r="F122" s="42"/>
    </row>
    <row r="123" spans="2:6" s="46" customFormat="1" ht="25.5" x14ac:dyDescent="0.25">
      <c r="B123" s="56" t="s">
        <v>33</v>
      </c>
      <c r="C123" s="57" t="s">
        <v>34</v>
      </c>
      <c r="D123" s="58">
        <v>4</v>
      </c>
      <c r="E123" s="36"/>
      <c r="F123" s="59"/>
    </row>
    <row r="124" spans="2:6" s="40" customFormat="1" x14ac:dyDescent="0.25">
      <c r="B124" s="40" t="s">
        <v>35</v>
      </c>
      <c r="C124" s="41" t="s">
        <v>32</v>
      </c>
      <c r="D124" s="42">
        <v>1</v>
      </c>
      <c r="E124" s="36"/>
      <c r="F124" s="42"/>
    </row>
    <row r="125" spans="2:6" s="40" customFormat="1" x14ac:dyDescent="0.25">
      <c r="B125" s="40" t="s">
        <v>37</v>
      </c>
      <c r="C125" s="41" t="s">
        <v>17</v>
      </c>
      <c r="D125" s="42">
        <v>2</v>
      </c>
      <c r="E125" s="36"/>
      <c r="F125" s="42"/>
    </row>
    <row r="126" spans="2:6" s="40" customFormat="1" x14ac:dyDescent="0.25">
      <c r="B126" s="40" t="s">
        <v>38</v>
      </c>
      <c r="C126" s="41" t="s">
        <v>39</v>
      </c>
      <c r="D126" s="42">
        <v>106.67</v>
      </c>
      <c r="E126" s="36"/>
      <c r="F126" s="42"/>
    </row>
    <row r="127" spans="2:6" s="40" customFormat="1" ht="13.5" thickBot="1" x14ac:dyDescent="0.3">
      <c r="C127" s="41"/>
      <c r="D127" s="42"/>
      <c r="E127" s="36"/>
      <c r="F127" s="42"/>
    </row>
    <row r="128" spans="2:6" s="40" customFormat="1" ht="13.5" thickBot="1" x14ac:dyDescent="0.3">
      <c r="B128" s="45" t="s">
        <v>53</v>
      </c>
      <c r="C128" s="41"/>
      <c r="D128" s="42">
        <v>0</v>
      </c>
      <c r="E128" s="36"/>
      <c r="F128" s="42"/>
    </row>
    <row r="129" spans="1:6" s="40" customFormat="1" ht="13.5" thickTop="1" x14ac:dyDescent="0.25">
      <c r="B129" s="40" t="s">
        <v>54</v>
      </c>
      <c r="C129" s="41" t="s">
        <v>55</v>
      </c>
      <c r="D129" s="42">
        <v>10.395</v>
      </c>
      <c r="E129" s="36"/>
      <c r="F129" s="42"/>
    </row>
    <row r="130" spans="1:6" s="40" customFormat="1" x14ac:dyDescent="0.25">
      <c r="B130" s="40" t="s">
        <v>41</v>
      </c>
      <c r="C130" s="41" t="s">
        <v>42</v>
      </c>
      <c r="D130" s="42">
        <v>318</v>
      </c>
      <c r="E130" s="36"/>
      <c r="F130" s="42"/>
    </row>
    <row r="131" spans="1:6" s="40" customFormat="1" ht="13.5" thickBot="1" x14ac:dyDescent="0.3">
      <c r="C131" s="41"/>
      <c r="D131" s="42"/>
      <c r="E131" s="36"/>
      <c r="F131" s="42"/>
    </row>
    <row r="132" spans="1:6" s="40" customFormat="1" ht="13.5" thickBot="1" x14ac:dyDescent="0.3">
      <c r="B132" s="45" t="s">
        <v>46</v>
      </c>
      <c r="C132" s="41"/>
      <c r="D132" s="42">
        <v>0</v>
      </c>
      <c r="E132" s="36"/>
      <c r="F132" s="42"/>
    </row>
    <row r="133" spans="1:6" s="67" customFormat="1" ht="13.5" thickTop="1" x14ac:dyDescent="0.25">
      <c r="A133" s="40"/>
      <c r="B133" s="40" t="s">
        <v>47</v>
      </c>
      <c r="C133" s="41" t="s">
        <v>39</v>
      </c>
      <c r="D133" s="42">
        <v>862.4</v>
      </c>
      <c r="E133" s="36"/>
      <c r="F133" s="42"/>
    </row>
    <row r="134" spans="1:6" s="67" customFormat="1" x14ac:dyDescent="0.25">
      <c r="A134" s="40"/>
      <c r="B134" s="40" t="s">
        <v>48</v>
      </c>
      <c r="C134" s="41" t="s">
        <v>39</v>
      </c>
      <c r="D134" s="42">
        <v>290</v>
      </c>
      <c r="E134" s="36"/>
      <c r="F134" s="42"/>
    </row>
    <row r="135" spans="1:6" s="67" customFormat="1" ht="13.5" thickBot="1" x14ac:dyDescent="0.3">
      <c r="A135" s="40"/>
      <c r="B135" s="40"/>
      <c r="C135" s="41"/>
      <c r="D135" s="42"/>
      <c r="E135" s="36"/>
      <c r="F135" s="42"/>
    </row>
    <row r="136" spans="1:6" s="67" customFormat="1" ht="13.5" thickBot="1" x14ac:dyDescent="0.3">
      <c r="A136" s="40"/>
      <c r="B136" s="33" t="s">
        <v>58</v>
      </c>
      <c r="C136" s="41"/>
      <c r="D136" s="42">
        <v>0</v>
      </c>
      <c r="E136" s="36"/>
      <c r="F136" s="42"/>
    </row>
    <row r="137" spans="1:6" s="67" customFormat="1" ht="14.25" thickTop="1" thickBot="1" x14ac:dyDescent="0.3">
      <c r="A137" s="40"/>
      <c r="B137" s="45" t="s">
        <v>25</v>
      </c>
      <c r="C137" s="41"/>
      <c r="D137" s="42">
        <v>0</v>
      </c>
      <c r="E137" s="36"/>
      <c r="F137" s="42"/>
    </row>
    <row r="138" spans="1:6" s="67" customFormat="1" ht="13.5" thickTop="1" x14ac:dyDescent="0.25">
      <c r="A138" s="40"/>
      <c r="B138" s="47" t="s">
        <v>26</v>
      </c>
      <c r="C138" s="48" t="s">
        <v>27</v>
      </c>
      <c r="D138" s="49">
        <v>7</v>
      </c>
      <c r="E138" s="36"/>
      <c r="F138" s="50"/>
    </row>
    <row r="139" spans="1:6" s="67" customFormat="1" x14ac:dyDescent="0.25">
      <c r="A139" s="40"/>
      <c r="B139" s="51" t="s">
        <v>28</v>
      </c>
      <c r="C139" s="52" t="s">
        <v>29</v>
      </c>
      <c r="D139" s="53">
        <v>2</v>
      </c>
      <c r="E139" s="36"/>
      <c r="F139" s="53"/>
    </row>
    <row r="140" spans="1:6" s="40" customFormat="1" x14ac:dyDescent="0.25">
      <c r="B140" s="54" t="s">
        <v>30</v>
      </c>
      <c r="C140" s="48" t="s">
        <v>27</v>
      </c>
      <c r="D140" s="55">
        <v>2</v>
      </c>
      <c r="E140" s="36"/>
      <c r="F140" s="55"/>
    </row>
    <row r="141" spans="1:6" s="40" customFormat="1" x14ac:dyDescent="0.25">
      <c r="B141" s="40" t="s">
        <v>31</v>
      </c>
      <c r="C141" s="41" t="s">
        <v>32</v>
      </c>
      <c r="D141" s="42">
        <v>4</v>
      </c>
      <c r="E141" s="36"/>
      <c r="F141" s="42"/>
    </row>
    <row r="142" spans="1:6" s="67" customFormat="1" ht="25.5" x14ac:dyDescent="0.25">
      <c r="A142" s="40"/>
      <c r="B142" s="56" t="s">
        <v>33</v>
      </c>
      <c r="C142" s="57" t="s">
        <v>34</v>
      </c>
      <c r="D142" s="58">
        <v>4</v>
      </c>
      <c r="E142" s="36"/>
      <c r="F142" s="59"/>
    </row>
    <row r="143" spans="1:6" s="67" customFormat="1" x14ac:dyDescent="0.25">
      <c r="B143" s="40" t="s">
        <v>35</v>
      </c>
      <c r="C143" s="41" t="s">
        <v>32</v>
      </c>
      <c r="D143" s="42">
        <v>1</v>
      </c>
      <c r="E143" s="36"/>
      <c r="F143" s="42"/>
    </row>
    <row r="144" spans="1:6" s="67" customFormat="1" x14ac:dyDescent="0.25">
      <c r="B144" s="40" t="s">
        <v>37</v>
      </c>
      <c r="C144" s="41" t="s">
        <v>17</v>
      </c>
      <c r="D144" s="42">
        <v>2</v>
      </c>
      <c r="E144" s="36"/>
      <c r="F144" s="42"/>
    </row>
    <row r="145" spans="2:6" s="67" customFormat="1" x14ac:dyDescent="0.25">
      <c r="B145" s="40" t="s">
        <v>38</v>
      </c>
      <c r="C145" s="41" t="s">
        <v>39</v>
      </c>
      <c r="D145" s="42">
        <v>106.67</v>
      </c>
      <c r="E145" s="36"/>
      <c r="F145" s="42"/>
    </row>
    <row r="146" spans="2:6" s="67" customFormat="1" x14ac:dyDescent="0.25">
      <c r="B146" s="64" t="s">
        <v>59</v>
      </c>
      <c r="C146" s="65" t="s">
        <v>60</v>
      </c>
      <c r="D146" s="66">
        <v>3</v>
      </c>
      <c r="E146" s="36"/>
      <c r="F146" s="42"/>
    </row>
    <row r="147" spans="2:6" s="67" customFormat="1" ht="13.5" thickBot="1" x14ac:dyDescent="0.3">
      <c r="B147" s="40"/>
      <c r="C147" s="41"/>
      <c r="D147" s="42"/>
      <c r="E147" s="36"/>
      <c r="F147" s="42"/>
    </row>
    <row r="148" spans="2:6" s="67" customFormat="1" ht="13.5" thickBot="1" x14ac:dyDescent="0.3">
      <c r="B148" s="45" t="s">
        <v>53</v>
      </c>
      <c r="C148" s="41"/>
      <c r="D148" s="42">
        <v>0</v>
      </c>
      <c r="E148" s="36"/>
      <c r="F148" s="42"/>
    </row>
    <row r="149" spans="2:6" s="67" customFormat="1" ht="13.5" thickTop="1" x14ac:dyDescent="0.25">
      <c r="B149" s="40" t="s">
        <v>54</v>
      </c>
      <c r="C149" s="41" t="s">
        <v>55</v>
      </c>
      <c r="D149" s="42">
        <v>10.395</v>
      </c>
      <c r="E149" s="36"/>
      <c r="F149" s="42"/>
    </row>
    <row r="150" spans="2:6" s="67" customFormat="1" x14ac:dyDescent="0.25">
      <c r="B150" s="40" t="s">
        <v>41</v>
      </c>
      <c r="C150" s="41" t="s">
        <v>42</v>
      </c>
      <c r="D150" s="42">
        <v>318</v>
      </c>
      <c r="E150" s="36"/>
      <c r="F150" s="42"/>
    </row>
    <row r="151" spans="2:6" s="67" customFormat="1" ht="13.5" thickBot="1" x14ac:dyDescent="0.3">
      <c r="B151" s="40"/>
      <c r="C151" s="41"/>
      <c r="D151" s="42"/>
      <c r="E151" s="36"/>
      <c r="F151" s="42"/>
    </row>
    <row r="152" spans="2:6" s="67" customFormat="1" ht="13.5" thickBot="1" x14ac:dyDescent="0.3">
      <c r="B152" s="45" t="s">
        <v>46</v>
      </c>
      <c r="C152" s="41"/>
      <c r="D152" s="42">
        <v>0</v>
      </c>
      <c r="E152" s="36"/>
      <c r="F152" s="42"/>
    </row>
    <row r="153" spans="2:6" s="67" customFormat="1" ht="13.5" thickTop="1" x14ac:dyDescent="0.25">
      <c r="B153" s="40" t="s">
        <v>47</v>
      </c>
      <c r="C153" s="41" t="s">
        <v>39</v>
      </c>
      <c r="D153" s="42">
        <v>856</v>
      </c>
      <c r="E153" s="36"/>
      <c r="F153" s="42"/>
    </row>
    <row r="154" spans="2:6" s="67" customFormat="1" x14ac:dyDescent="0.25">
      <c r="B154" s="40" t="s">
        <v>48</v>
      </c>
      <c r="C154" s="41" t="s">
        <v>39</v>
      </c>
      <c r="D154" s="42">
        <v>290</v>
      </c>
      <c r="E154" s="36"/>
      <c r="F154" s="42"/>
    </row>
    <row r="155" spans="2:6" s="67" customFormat="1" x14ac:dyDescent="0.25">
      <c r="B155" s="40" t="s">
        <v>56</v>
      </c>
      <c r="C155" s="41" t="s">
        <v>57</v>
      </c>
      <c r="D155" s="42">
        <v>22.54</v>
      </c>
      <c r="E155" s="36"/>
      <c r="F155" s="42"/>
    </row>
    <row r="156" spans="2:6" s="67" customFormat="1" ht="13.5" thickBot="1" x14ac:dyDescent="0.3">
      <c r="B156" s="40"/>
      <c r="C156" s="41"/>
      <c r="D156" s="42"/>
      <c r="E156" s="36"/>
      <c r="F156" s="42"/>
    </row>
    <row r="157" spans="2:6" s="67" customFormat="1" ht="13.5" thickBot="1" x14ac:dyDescent="0.3">
      <c r="B157" s="45" t="s">
        <v>61</v>
      </c>
      <c r="C157" s="41"/>
      <c r="D157" s="42">
        <v>0</v>
      </c>
      <c r="E157" s="36"/>
      <c r="F157" s="42"/>
    </row>
    <row r="158" spans="2:6" s="67" customFormat="1" ht="13.5" thickTop="1" x14ac:dyDescent="0.25">
      <c r="B158" s="40" t="s">
        <v>62</v>
      </c>
      <c r="C158" s="41" t="s">
        <v>57</v>
      </c>
      <c r="D158" s="42">
        <v>396.58</v>
      </c>
      <c r="E158" s="36"/>
      <c r="F158" s="42"/>
    </row>
    <row r="159" spans="2:6" s="67" customFormat="1" x14ac:dyDescent="0.25">
      <c r="B159" s="40" t="s">
        <v>63</v>
      </c>
      <c r="C159" s="41" t="s">
        <v>45</v>
      </c>
      <c r="D159" s="42">
        <v>396.58</v>
      </c>
      <c r="E159" s="36"/>
      <c r="F159" s="42"/>
    </row>
    <row r="160" spans="2:6" s="67" customFormat="1" ht="13.5" thickBot="1" x14ac:dyDescent="0.3">
      <c r="B160" s="40"/>
      <c r="C160" s="41"/>
      <c r="D160" s="42"/>
      <c r="E160" s="36"/>
      <c r="F160" s="42"/>
    </row>
    <row r="161" spans="2:6" s="67" customFormat="1" ht="13.5" thickBot="1" x14ac:dyDescent="0.3">
      <c r="B161" s="33" t="s">
        <v>67</v>
      </c>
      <c r="C161" s="41"/>
      <c r="D161" s="42">
        <v>0</v>
      </c>
      <c r="E161" s="36"/>
      <c r="F161" s="42"/>
    </row>
    <row r="162" spans="2:6" s="67" customFormat="1" ht="14.25" thickTop="1" thickBot="1" x14ac:dyDescent="0.3">
      <c r="B162" s="45" t="s">
        <v>61</v>
      </c>
      <c r="C162" s="41"/>
      <c r="D162" s="42">
        <v>0</v>
      </c>
      <c r="E162" s="36"/>
      <c r="F162" s="42"/>
    </row>
    <row r="163" spans="2:6" s="67" customFormat="1" ht="13.5" thickTop="1" x14ac:dyDescent="0.25">
      <c r="B163" s="40" t="s">
        <v>62</v>
      </c>
      <c r="C163" s="41" t="s">
        <v>45</v>
      </c>
      <c r="D163" s="42">
        <v>136</v>
      </c>
      <c r="E163" s="36"/>
      <c r="F163" s="42"/>
    </row>
    <row r="164" spans="2:6" s="67" customFormat="1" x14ac:dyDescent="0.25">
      <c r="B164" s="40" t="s">
        <v>63</v>
      </c>
      <c r="C164" s="41" t="s">
        <v>45</v>
      </c>
      <c r="D164" s="42">
        <v>136</v>
      </c>
      <c r="E164" s="36"/>
      <c r="F164" s="42"/>
    </row>
    <row r="165" spans="2:6" s="67" customFormat="1" ht="13.5" thickBot="1" x14ac:dyDescent="0.3">
      <c r="B165" s="40"/>
      <c r="C165" s="41"/>
      <c r="D165" s="42"/>
      <c r="E165" s="36"/>
      <c r="F165" s="42"/>
    </row>
    <row r="166" spans="2:6" s="67" customFormat="1" ht="13.5" thickBot="1" x14ac:dyDescent="0.3">
      <c r="B166" s="45" t="s">
        <v>68</v>
      </c>
      <c r="C166" s="41"/>
      <c r="D166" s="42">
        <v>0</v>
      </c>
      <c r="E166" s="36"/>
      <c r="F166" s="42"/>
    </row>
    <row r="167" spans="2:6" s="67" customFormat="1" ht="13.5" thickTop="1" x14ac:dyDescent="0.25">
      <c r="B167" s="40" t="s">
        <v>69</v>
      </c>
      <c r="C167" s="41" t="s">
        <v>70</v>
      </c>
      <c r="D167" s="42">
        <v>30</v>
      </c>
      <c r="E167" s="36"/>
      <c r="F167" s="42"/>
    </row>
    <row r="168" spans="2:6" s="67" customFormat="1" ht="13.5" thickBot="1" x14ac:dyDescent="0.3">
      <c r="B168" s="40"/>
      <c r="C168" s="41"/>
      <c r="D168" s="42"/>
      <c r="E168" s="36"/>
      <c r="F168" s="42"/>
    </row>
    <row r="169" spans="2:6" s="67" customFormat="1" ht="13.5" thickBot="1" x14ac:dyDescent="0.3">
      <c r="B169" s="45" t="s">
        <v>71</v>
      </c>
      <c r="C169" s="41"/>
      <c r="D169" s="42">
        <v>0</v>
      </c>
      <c r="E169" s="36"/>
      <c r="F169" s="42"/>
    </row>
    <row r="170" spans="2:6" s="67" customFormat="1" ht="13.5" thickTop="1" x14ac:dyDescent="0.25">
      <c r="B170" s="40" t="s">
        <v>72</v>
      </c>
      <c r="C170" s="41" t="s">
        <v>45</v>
      </c>
      <c r="D170" s="42">
        <v>15.360000000000003</v>
      </c>
      <c r="E170" s="36"/>
      <c r="F170" s="42"/>
    </row>
    <row r="171" spans="2:6" s="67" customFormat="1" ht="13.5" thickBot="1" x14ac:dyDescent="0.3">
      <c r="B171" s="40"/>
      <c r="C171" s="41"/>
      <c r="D171" s="42"/>
      <c r="E171" s="36"/>
      <c r="F171" s="42"/>
    </row>
    <row r="172" spans="2:6" s="67" customFormat="1" ht="13.5" thickBot="1" x14ac:dyDescent="0.3">
      <c r="B172" s="45" t="s">
        <v>73</v>
      </c>
      <c r="C172" s="41"/>
      <c r="D172" s="42">
        <v>0</v>
      </c>
      <c r="E172" s="36"/>
      <c r="F172" s="42"/>
    </row>
    <row r="173" spans="2:6" s="67" customFormat="1" ht="13.5" thickTop="1" x14ac:dyDescent="0.25">
      <c r="B173" s="40" t="s">
        <v>66</v>
      </c>
      <c r="C173" s="41" t="s">
        <v>45</v>
      </c>
      <c r="D173" s="42">
        <v>27.8</v>
      </c>
      <c r="E173" s="36"/>
      <c r="F173" s="42"/>
    </row>
    <row r="174" spans="2:6" s="67" customFormat="1" ht="13.5" thickBot="1" x14ac:dyDescent="0.3">
      <c r="B174" s="40"/>
      <c r="C174" s="41"/>
      <c r="D174" s="42"/>
      <c r="E174" s="36"/>
      <c r="F174" s="42"/>
    </row>
    <row r="175" spans="2:6" s="67" customFormat="1" ht="13.5" thickBot="1" x14ac:dyDescent="0.3">
      <c r="B175" s="45" t="s">
        <v>74</v>
      </c>
      <c r="C175" s="41"/>
      <c r="D175" s="42">
        <v>0</v>
      </c>
      <c r="E175" s="36"/>
      <c r="F175" s="42"/>
    </row>
    <row r="176" spans="2:6" s="67" customFormat="1" ht="13.5" thickTop="1" x14ac:dyDescent="0.25">
      <c r="B176" s="40" t="s">
        <v>75</v>
      </c>
      <c r="C176" s="41" t="s">
        <v>45</v>
      </c>
      <c r="D176" s="42">
        <v>479.18</v>
      </c>
      <c r="E176" s="36"/>
      <c r="F176" s="42"/>
    </row>
    <row r="177" spans="2:6" s="67" customFormat="1" x14ac:dyDescent="0.25">
      <c r="B177" s="40" t="s">
        <v>76</v>
      </c>
      <c r="C177" s="41" t="s">
        <v>45</v>
      </c>
      <c r="D177" s="42">
        <v>146.15</v>
      </c>
      <c r="E177" s="36"/>
      <c r="F177" s="42"/>
    </row>
    <row r="178" spans="2:6" s="67" customFormat="1" x14ac:dyDescent="0.25">
      <c r="B178" s="40" t="s">
        <v>77</v>
      </c>
      <c r="C178" s="41" t="s">
        <v>39</v>
      </c>
      <c r="D178" s="42">
        <v>73.150000000000006</v>
      </c>
      <c r="E178" s="36"/>
      <c r="F178" s="42"/>
    </row>
    <row r="179" spans="2:6" s="67" customFormat="1" x14ac:dyDescent="0.25">
      <c r="B179" s="40" t="s">
        <v>78</v>
      </c>
      <c r="C179" s="41" t="s">
        <v>32</v>
      </c>
      <c r="D179" s="42">
        <v>1</v>
      </c>
      <c r="E179" s="36"/>
      <c r="F179" s="42"/>
    </row>
    <row r="180" spans="2:6" s="67" customFormat="1" ht="13.5" thickBot="1" x14ac:dyDescent="0.3">
      <c r="B180" s="40"/>
      <c r="C180" s="41"/>
      <c r="D180" s="42"/>
      <c r="E180" s="36"/>
      <c r="F180" s="42"/>
    </row>
    <row r="181" spans="2:6" s="67" customFormat="1" ht="13.5" thickBot="1" x14ac:dyDescent="0.3">
      <c r="B181" s="45" t="s">
        <v>79</v>
      </c>
      <c r="C181" s="41"/>
      <c r="D181" s="42">
        <v>0</v>
      </c>
      <c r="E181" s="36"/>
      <c r="F181" s="42"/>
    </row>
    <row r="182" spans="2:6" s="67" customFormat="1" ht="13.5" thickTop="1" x14ac:dyDescent="0.25">
      <c r="B182" s="40" t="s">
        <v>80</v>
      </c>
      <c r="C182" s="41" t="s">
        <v>81</v>
      </c>
      <c r="D182" s="42">
        <v>3</v>
      </c>
      <c r="E182" s="36"/>
      <c r="F182" s="42"/>
    </row>
    <row r="183" spans="2:6" s="67" customFormat="1" ht="13.5" thickBot="1" x14ac:dyDescent="0.3">
      <c r="B183" s="40"/>
      <c r="C183" s="41"/>
      <c r="D183" s="42"/>
      <c r="E183" s="36"/>
      <c r="F183" s="42"/>
    </row>
    <row r="184" spans="2:6" s="67" customFormat="1" ht="13.5" thickBot="1" x14ac:dyDescent="0.3">
      <c r="B184" s="45" t="s">
        <v>82</v>
      </c>
      <c r="C184" s="41"/>
      <c r="D184" s="42">
        <v>0</v>
      </c>
      <c r="E184" s="36"/>
      <c r="F184" s="42"/>
    </row>
    <row r="185" spans="2:6" s="67" customFormat="1" ht="13.5" thickTop="1" x14ac:dyDescent="0.25">
      <c r="B185" s="40" t="s">
        <v>83</v>
      </c>
      <c r="C185" s="41" t="s">
        <v>57</v>
      </c>
      <c r="D185" s="42">
        <v>98</v>
      </c>
      <c r="E185" s="36"/>
      <c r="F185" s="42"/>
    </row>
    <row r="186" spans="2:6" s="67" customFormat="1" ht="13.5" thickBot="1" x14ac:dyDescent="0.3">
      <c r="B186" s="40"/>
      <c r="C186" s="41"/>
      <c r="D186" s="42"/>
      <c r="E186" s="36"/>
      <c r="F186" s="42"/>
    </row>
    <row r="187" spans="2:6" s="67" customFormat="1" ht="13.5" thickBot="1" x14ac:dyDescent="0.3">
      <c r="B187" s="33" t="s">
        <v>84</v>
      </c>
      <c r="C187" s="41"/>
      <c r="D187" s="42">
        <v>0</v>
      </c>
      <c r="E187" s="36"/>
      <c r="F187" s="42"/>
    </row>
    <row r="188" spans="2:6" s="67" customFormat="1" ht="14.25" thickTop="1" thickBot="1" x14ac:dyDescent="0.3">
      <c r="B188" s="45" t="s">
        <v>68</v>
      </c>
      <c r="C188" s="41"/>
      <c r="D188" s="42">
        <v>0</v>
      </c>
      <c r="E188" s="36"/>
      <c r="F188" s="42"/>
    </row>
    <row r="189" spans="2:6" s="67" customFormat="1" ht="13.5" thickTop="1" x14ac:dyDescent="0.25">
      <c r="B189" s="40" t="s">
        <v>41</v>
      </c>
      <c r="C189" s="41" t="s">
        <v>39</v>
      </c>
      <c r="D189" s="42">
        <v>80</v>
      </c>
      <c r="E189" s="36"/>
      <c r="F189" s="42"/>
    </row>
    <row r="190" spans="2:6" s="67" customFormat="1" x14ac:dyDescent="0.25">
      <c r="B190" s="40" t="s">
        <v>85</v>
      </c>
      <c r="C190" s="41" t="s">
        <v>39</v>
      </c>
      <c r="D190" s="42">
        <v>100</v>
      </c>
      <c r="E190" s="36"/>
      <c r="F190" s="42"/>
    </row>
    <row r="191" spans="2:6" s="67" customFormat="1" x14ac:dyDescent="0.25">
      <c r="B191" s="40" t="s">
        <v>86</v>
      </c>
      <c r="C191" s="41" t="s">
        <v>39</v>
      </c>
      <c r="D191" s="42">
        <v>10.8</v>
      </c>
      <c r="E191" s="36"/>
      <c r="F191" s="42"/>
    </row>
    <row r="192" spans="2:6" s="67" customFormat="1" ht="13.5" thickBot="1" x14ac:dyDescent="0.3">
      <c r="B192" s="40"/>
      <c r="C192" s="41"/>
      <c r="D192" s="42">
        <v>0</v>
      </c>
      <c r="E192" s="36"/>
      <c r="F192" s="42"/>
    </row>
    <row r="193" spans="2:6" s="67" customFormat="1" ht="13.5" thickBot="1" x14ac:dyDescent="0.3">
      <c r="B193" s="33" t="s">
        <v>87</v>
      </c>
      <c r="C193" s="41"/>
      <c r="D193" s="42">
        <v>0</v>
      </c>
      <c r="E193" s="36"/>
      <c r="F193" s="42"/>
    </row>
    <row r="194" spans="2:6" s="67" customFormat="1" ht="13.5" thickTop="1" x14ac:dyDescent="0.25">
      <c r="B194" s="40" t="s">
        <v>66</v>
      </c>
      <c r="C194" s="41" t="s">
        <v>39</v>
      </c>
      <c r="D194" s="42">
        <v>608.19999999999993</v>
      </c>
      <c r="E194" s="36"/>
      <c r="F194" s="42"/>
    </row>
    <row r="195" spans="2:6" s="67" customFormat="1" x14ac:dyDescent="0.25">
      <c r="B195" s="40" t="s">
        <v>88</v>
      </c>
      <c r="C195" s="41" t="s">
        <v>17</v>
      </c>
      <c r="D195" s="42">
        <v>1</v>
      </c>
      <c r="E195" s="36"/>
      <c r="F195" s="42"/>
    </row>
    <row r="196" spans="2:6" s="67" customFormat="1" x14ac:dyDescent="0.25">
      <c r="B196" s="40" t="s">
        <v>89</v>
      </c>
      <c r="C196" s="41" t="s">
        <v>51</v>
      </c>
      <c r="D196" s="42">
        <v>1</v>
      </c>
      <c r="E196" s="36"/>
      <c r="F196" s="42"/>
    </row>
    <row r="197" spans="2:6" s="67" customFormat="1" x14ac:dyDescent="0.25">
      <c r="B197" s="40" t="s">
        <v>90</v>
      </c>
      <c r="C197" s="41" t="s">
        <v>81</v>
      </c>
      <c r="D197" s="42">
        <v>20</v>
      </c>
      <c r="E197" s="36"/>
      <c r="F197" s="42"/>
    </row>
    <row r="198" spans="2:6" s="67" customFormat="1" x14ac:dyDescent="0.25">
      <c r="B198" s="40" t="s">
        <v>91</v>
      </c>
      <c r="C198" s="41" t="s">
        <v>32</v>
      </c>
      <c r="D198" s="42">
        <v>18</v>
      </c>
      <c r="E198" s="36"/>
      <c r="F198" s="42"/>
    </row>
    <row r="199" spans="2:6" s="67" customFormat="1" x14ac:dyDescent="0.25">
      <c r="B199" s="40" t="s">
        <v>92</v>
      </c>
      <c r="C199" s="41" t="s">
        <v>39</v>
      </c>
      <c r="D199" s="42">
        <v>25.2</v>
      </c>
      <c r="E199" s="36"/>
      <c r="F199" s="42"/>
    </row>
    <row r="200" spans="2:6" s="67" customFormat="1" x14ac:dyDescent="0.25">
      <c r="B200" s="40" t="s">
        <v>93</v>
      </c>
      <c r="C200" s="41" t="s">
        <v>39</v>
      </c>
      <c r="D200" s="42">
        <v>1716.75</v>
      </c>
      <c r="E200" s="36"/>
      <c r="F200" s="42"/>
    </row>
    <row r="201" spans="2:6" s="67" customFormat="1" x14ac:dyDescent="0.25">
      <c r="B201" s="68" t="s">
        <v>94</v>
      </c>
      <c r="C201" s="48" t="s">
        <v>55</v>
      </c>
      <c r="D201" s="55">
        <v>200</v>
      </c>
      <c r="E201" s="36"/>
      <c r="F201" s="55"/>
    </row>
    <row r="202" spans="2:6" s="67" customFormat="1" x14ac:dyDescent="0.25">
      <c r="B202" s="64" t="s">
        <v>95</v>
      </c>
      <c r="C202" s="65" t="s">
        <v>96</v>
      </c>
      <c r="D202" s="55">
        <v>79.2</v>
      </c>
      <c r="E202" s="36"/>
      <c r="F202" s="55"/>
    </row>
    <row r="203" spans="2:6" s="67" customFormat="1" x14ac:dyDescent="0.25">
      <c r="B203" s="64" t="s">
        <v>97</v>
      </c>
      <c r="C203" s="65" t="s">
        <v>70</v>
      </c>
      <c r="D203" s="55">
        <v>200</v>
      </c>
      <c r="E203" s="36"/>
      <c r="F203" s="55"/>
    </row>
    <row r="204" spans="2:6" s="67" customFormat="1" x14ac:dyDescent="0.25">
      <c r="B204" s="69" t="s">
        <v>98</v>
      </c>
      <c r="C204" s="70" t="s">
        <v>57</v>
      </c>
      <c r="D204" s="50"/>
      <c r="E204" s="36"/>
      <c r="F204" s="50"/>
    </row>
    <row r="205" spans="2:6" s="67" customFormat="1" x14ac:dyDescent="0.25">
      <c r="B205" s="71" t="s">
        <v>99</v>
      </c>
      <c r="C205" s="72" t="s">
        <v>57</v>
      </c>
      <c r="D205" s="55">
        <v>49.6</v>
      </c>
      <c r="E205" s="36"/>
      <c r="F205" s="55"/>
    </row>
    <row r="206" spans="2:6" s="67" customFormat="1" ht="13.5" thickBot="1" x14ac:dyDescent="0.3">
      <c r="B206" s="73"/>
      <c r="C206" s="74"/>
      <c r="D206" s="75"/>
      <c r="E206" s="36"/>
      <c r="F206" s="76"/>
    </row>
    <row r="207" spans="2:6" s="67" customFormat="1" ht="13.5" thickBot="1" x14ac:dyDescent="0.3">
      <c r="B207" s="45" t="s">
        <v>100</v>
      </c>
      <c r="C207" s="48"/>
      <c r="D207" s="49"/>
      <c r="E207" s="36"/>
      <c r="F207" s="50"/>
    </row>
    <row r="208" spans="2:6" s="67" customFormat="1" ht="13.5" thickTop="1" x14ac:dyDescent="0.25">
      <c r="B208" s="68" t="s">
        <v>101</v>
      </c>
      <c r="C208" s="48" t="s">
        <v>102</v>
      </c>
      <c r="D208" s="49">
        <v>608</v>
      </c>
      <c r="E208" s="36"/>
      <c r="F208" s="50"/>
    </row>
    <row r="209" spans="2:6" s="67" customFormat="1" x14ac:dyDescent="0.25">
      <c r="B209" s="77" t="s">
        <v>103</v>
      </c>
      <c r="C209" s="78" t="s">
        <v>55</v>
      </c>
      <c r="D209" s="49">
        <v>15</v>
      </c>
      <c r="E209" s="36"/>
      <c r="F209" s="50"/>
    </row>
    <row r="210" spans="2:6" s="67" customFormat="1" x14ac:dyDescent="0.25">
      <c r="B210" s="68" t="s">
        <v>104</v>
      </c>
      <c r="C210" s="48" t="s">
        <v>102</v>
      </c>
      <c r="D210" s="49">
        <v>608</v>
      </c>
      <c r="E210" s="36"/>
      <c r="F210" s="50"/>
    </row>
    <row r="211" spans="2:6" s="67" customFormat="1" x14ac:dyDescent="0.25">
      <c r="B211" s="77" t="s">
        <v>105</v>
      </c>
      <c r="C211" s="79" t="s">
        <v>27</v>
      </c>
      <c r="D211" s="80">
        <v>2</v>
      </c>
      <c r="E211" s="36"/>
      <c r="F211" s="50"/>
    </row>
    <row r="212" spans="2:6" s="67" customFormat="1" x14ac:dyDescent="0.25">
      <c r="B212" s="40" t="s">
        <v>106</v>
      </c>
      <c r="C212" s="41" t="s">
        <v>39</v>
      </c>
      <c r="D212" s="42">
        <v>98.399999999999991</v>
      </c>
      <c r="E212" s="36"/>
      <c r="F212" s="42"/>
    </row>
    <row r="213" spans="2:6" s="67" customFormat="1" x14ac:dyDescent="0.25">
      <c r="B213" s="40" t="s">
        <v>107</v>
      </c>
      <c r="C213" s="41" t="s">
        <v>39</v>
      </c>
      <c r="D213" s="42">
        <v>98.399999999999991</v>
      </c>
      <c r="E213" s="36"/>
      <c r="F213" s="42"/>
    </row>
    <row r="214" spans="2:6" s="67" customFormat="1" ht="13.5" thickBot="1" x14ac:dyDescent="0.3">
      <c r="B214" s="40"/>
      <c r="C214" s="41"/>
      <c r="D214" s="42"/>
      <c r="E214" s="36"/>
      <c r="F214" s="42"/>
    </row>
    <row r="215" spans="2:6" s="67" customFormat="1" ht="13.5" thickBot="1" x14ac:dyDescent="0.3">
      <c r="B215" s="45" t="s">
        <v>108</v>
      </c>
      <c r="C215" s="41"/>
      <c r="D215" s="42">
        <v>0</v>
      </c>
      <c r="E215" s="36"/>
      <c r="F215" s="42"/>
    </row>
    <row r="216" spans="2:6" s="67" customFormat="1" ht="13.5" thickTop="1" x14ac:dyDescent="0.25">
      <c r="B216" s="40" t="s">
        <v>109</v>
      </c>
      <c r="C216" s="41" t="s">
        <v>57</v>
      </c>
      <c r="D216" s="42">
        <v>291.2</v>
      </c>
      <c r="E216" s="36"/>
      <c r="F216" s="42"/>
    </row>
    <row r="217" spans="2:6" s="67" customFormat="1" ht="13.5" thickBot="1" x14ac:dyDescent="0.3">
      <c r="B217" s="40"/>
      <c r="C217" s="41"/>
      <c r="D217" s="42"/>
      <c r="E217" s="36"/>
      <c r="F217" s="42"/>
    </row>
    <row r="218" spans="2:6" s="67" customFormat="1" ht="13.5" thickBot="1" x14ac:dyDescent="0.3">
      <c r="B218" s="45" t="s">
        <v>110</v>
      </c>
      <c r="C218" s="41"/>
      <c r="D218" s="42">
        <v>0</v>
      </c>
      <c r="E218" s="36"/>
      <c r="F218" s="42"/>
    </row>
    <row r="219" spans="2:6" s="67" customFormat="1" ht="13.5" thickTop="1" x14ac:dyDescent="0.25">
      <c r="B219" s="40" t="s">
        <v>111</v>
      </c>
      <c r="C219" s="41" t="s">
        <v>70</v>
      </c>
      <c r="D219" s="42">
        <v>104</v>
      </c>
      <c r="E219" s="36"/>
      <c r="F219" s="42"/>
    </row>
    <row r="220" spans="2:6" s="67" customFormat="1" x14ac:dyDescent="0.25">
      <c r="B220" s="40" t="s">
        <v>112</v>
      </c>
      <c r="C220" s="41" t="s">
        <v>57</v>
      </c>
      <c r="D220" s="42">
        <v>18.720000000000002</v>
      </c>
      <c r="E220" s="36"/>
      <c r="F220" s="42"/>
    </row>
    <row r="221" spans="2:6" s="67" customFormat="1" x14ac:dyDescent="0.25">
      <c r="B221" s="40" t="s">
        <v>113</v>
      </c>
      <c r="C221" s="41" t="s">
        <v>57</v>
      </c>
      <c r="D221" s="42">
        <v>93.600000000000009</v>
      </c>
      <c r="E221" s="36"/>
      <c r="F221" s="42"/>
    </row>
    <row r="222" spans="2:6" s="67" customFormat="1" ht="13.5" thickBot="1" x14ac:dyDescent="0.3">
      <c r="B222" s="40"/>
      <c r="C222" s="41"/>
      <c r="D222" s="42"/>
      <c r="E222" s="36"/>
      <c r="F222" s="42"/>
    </row>
    <row r="223" spans="2:6" s="67" customFormat="1" ht="13.5" thickBot="1" x14ac:dyDescent="0.3">
      <c r="B223" s="45" t="s">
        <v>114</v>
      </c>
      <c r="C223" s="41"/>
      <c r="D223" s="42">
        <v>0</v>
      </c>
      <c r="E223" s="36"/>
      <c r="F223" s="42"/>
    </row>
    <row r="224" spans="2:6" s="67" customFormat="1" ht="13.5" thickTop="1" x14ac:dyDescent="0.2">
      <c r="B224" s="81" t="s">
        <v>115</v>
      </c>
      <c r="C224" s="82" t="s">
        <v>42</v>
      </c>
      <c r="D224" s="42">
        <v>24</v>
      </c>
      <c r="E224" s="36"/>
      <c r="F224" s="42"/>
    </row>
    <row r="225" spans="2:6" s="67" customFormat="1" x14ac:dyDescent="0.25">
      <c r="B225" s="73" t="s">
        <v>116</v>
      </c>
      <c r="C225" s="74" t="s">
        <v>29</v>
      </c>
      <c r="D225" s="75">
        <v>8</v>
      </c>
      <c r="E225" s="36"/>
      <c r="F225" s="76"/>
    </row>
    <row r="226" spans="2:6" s="67" customFormat="1" x14ac:dyDescent="0.2">
      <c r="B226" s="81"/>
      <c r="C226" s="82"/>
      <c r="D226" s="42"/>
      <c r="E226" s="36"/>
      <c r="F226" s="42"/>
    </row>
    <row r="227" spans="2:6" s="67" customFormat="1" ht="13.5" thickBot="1" x14ac:dyDescent="0.3">
      <c r="B227" s="40"/>
      <c r="C227" s="41"/>
      <c r="D227" s="42">
        <v>0</v>
      </c>
      <c r="E227" s="36"/>
      <c r="F227" s="42"/>
    </row>
    <row r="228" spans="2:6" s="67" customFormat="1" ht="13.5" thickBot="1" x14ac:dyDescent="0.3">
      <c r="B228" s="33" t="s">
        <v>117</v>
      </c>
      <c r="C228" s="41"/>
      <c r="D228" s="42">
        <v>0</v>
      </c>
      <c r="E228" s="36"/>
      <c r="F228" s="42"/>
    </row>
    <row r="229" spans="2:6" s="67" customFormat="1" ht="14.25" thickTop="1" thickBot="1" x14ac:dyDescent="0.3">
      <c r="B229" s="42"/>
      <c r="C229" s="41"/>
      <c r="D229" s="42"/>
      <c r="E229" s="36"/>
      <c r="F229" s="42"/>
    </row>
    <row r="230" spans="2:6" s="67" customFormat="1" ht="13.5" thickBot="1" x14ac:dyDescent="0.3">
      <c r="B230" s="45" t="s">
        <v>118</v>
      </c>
      <c r="C230" s="41"/>
      <c r="D230" s="42">
        <v>0</v>
      </c>
      <c r="E230" s="36"/>
      <c r="F230" s="42"/>
    </row>
    <row r="231" spans="2:6" s="67" customFormat="1" ht="13.5" thickTop="1" x14ac:dyDescent="0.25">
      <c r="B231" s="40" t="s">
        <v>119</v>
      </c>
      <c r="C231" s="41" t="s">
        <v>57</v>
      </c>
      <c r="D231" s="42">
        <f>129.8304+J224</f>
        <v>129.8304</v>
      </c>
      <c r="E231" s="36"/>
      <c r="F231" s="42"/>
    </row>
    <row r="232" spans="2:6" s="67" customFormat="1" x14ac:dyDescent="0.25">
      <c r="B232" s="40" t="s">
        <v>120</v>
      </c>
      <c r="C232" s="41" t="s">
        <v>70</v>
      </c>
      <c r="D232" s="42">
        <v>13.6</v>
      </c>
      <c r="E232" s="36"/>
      <c r="F232" s="42"/>
    </row>
    <row r="233" spans="2:6" s="67" customFormat="1" x14ac:dyDescent="0.25">
      <c r="B233" s="40" t="s">
        <v>121</v>
      </c>
      <c r="C233" s="41" t="s">
        <v>34</v>
      </c>
      <c r="D233" s="42">
        <v>2</v>
      </c>
      <c r="E233" s="36"/>
      <c r="F233" s="42"/>
    </row>
    <row r="234" spans="2:6" s="67" customFormat="1" x14ac:dyDescent="0.25">
      <c r="B234" s="40" t="s">
        <v>122</v>
      </c>
      <c r="C234" s="41" t="s">
        <v>34</v>
      </c>
      <c r="D234" s="42">
        <v>2</v>
      </c>
      <c r="E234" s="36"/>
      <c r="F234" s="42"/>
    </row>
    <row r="235" spans="2:6" s="67" customFormat="1" ht="13.5" thickBot="1" x14ac:dyDescent="0.3">
      <c r="B235" s="40"/>
      <c r="C235" s="41"/>
      <c r="D235" s="42"/>
      <c r="E235" s="36"/>
      <c r="F235" s="42"/>
    </row>
    <row r="236" spans="2:6" s="67" customFormat="1" ht="13.5" thickBot="1" x14ac:dyDescent="0.3">
      <c r="B236" s="45" t="s">
        <v>123</v>
      </c>
      <c r="C236" s="41"/>
      <c r="D236" s="42">
        <v>0</v>
      </c>
      <c r="E236" s="36"/>
      <c r="F236" s="42"/>
    </row>
    <row r="237" spans="2:6" s="67" customFormat="1" ht="13.5" thickTop="1" x14ac:dyDescent="0.25">
      <c r="B237" s="40" t="s">
        <v>124</v>
      </c>
      <c r="C237" s="41" t="s">
        <v>57</v>
      </c>
      <c r="D237" s="42">
        <v>58.455599999999997</v>
      </c>
      <c r="E237" s="36"/>
      <c r="F237" s="42"/>
    </row>
    <row r="238" spans="2:6" s="67" customFormat="1" ht="13.5" thickBot="1" x14ac:dyDescent="0.3">
      <c r="B238" s="40"/>
      <c r="C238" s="41"/>
      <c r="D238" s="42"/>
      <c r="E238" s="36"/>
      <c r="F238" s="42"/>
    </row>
    <row r="239" spans="2:6" s="67" customFormat="1" ht="13.5" thickBot="1" x14ac:dyDescent="0.3">
      <c r="B239" s="45" t="s">
        <v>125</v>
      </c>
      <c r="C239" s="41"/>
      <c r="D239" s="42">
        <v>0</v>
      </c>
      <c r="E239" s="36"/>
      <c r="F239" s="42"/>
    </row>
    <row r="240" spans="2:6" s="67" customFormat="1" ht="13.5" thickTop="1" x14ac:dyDescent="0.25">
      <c r="B240" s="40" t="s">
        <v>126</v>
      </c>
      <c r="C240" s="41" t="s">
        <v>70</v>
      </c>
      <c r="D240" s="42">
        <v>5.85</v>
      </c>
      <c r="E240" s="36"/>
      <c r="F240" s="42"/>
    </row>
    <row r="241" spans="1:6" s="67" customFormat="1" x14ac:dyDescent="0.25">
      <c r="B241" s="40" t="s">
        <v>127</v>
      </c>
      <c r="C241" s="41" t="s">
        <v>70</v>
      </c>
      <c r="D241" s="42">
        <v>7.2</v>
      </c>
      <c r="E241" s="36"/>
      <c r="F241" s="42"/>
    </row>
    <row r="242" spans="1:6" s="67" customFormat="1" x14ac:dyDescent="0.25">
      <c r="B242" s="40" t="s">
        <v>128</v>
      </c>
      <c r="C242" s="41" t="s">
        <v>34</v>
      </c>
      <c r="D242" s="42">
        <v>4</v>
      </c>
      <c r="E242" s="36"/>
      <c r="F242" s="42"/>
    </row>
    <row r="243" spans="1:6" s="67" customFormat="1" x14ac:dyDescent="0.25">
      <c r="B243" s="40" t="s">
        <v>129</v>
      </c>
      <c r="C243" s="41" t="s">
        <v>57</v>
      </c>
      <c r="D243" s="42">
        <v>32</v>
      </c>
      <c r="E243" s="36"/>
      <c r="F243" s="42"/>
    </row>
    <row r="244" spans="1:6" s="67" customFormat="1" x14ac:dyDescent="0.25">
      <c r="B244" s="40" t="s">
        <v>130</v>
      </c>
      <c r="C244" s="41" t="s">
        <v>32</v>
      </c>
      <c r="D244" s="42">
        <v>1</v>
      </c>
      <c r="E244" s="36"/>
      <c r="F244" s="42"/>
    </row>
    <row r="245" spans="1:6" s="67" customFormat="1" ht="13.5" thickBot="1" x14ac:dyDescent="0.3">
      <c r="B245" s="40"/>
      <c r="C245" s="41"/>
      <c r="D245" s="42"/>
      <c r="E245" s="36"/>
      <c r="F245" s="42"/>
    </row>
    <row r="246" spans="1:6" s="67" customFormat="1" ht="13.5" thickBot="1" x14ac:dyDescent="0.3">
      <c r="B246" s="83" t="s">
        <v>131</v>
      </c>
      <c r="C246" s="41"/>
      <c r="D246" s="42">
        <v>0</v>
      </c>
      <c r="E246" s="36"/>
      <c r="F246" s="42"/>
    </row>
    <row r="247" spans="1:6" s="67" customFormat="1" ht="13.5" thickTop="1" x14ac:dyDescent="0.25">
      <c r="B247" s="77" t="s">
        <v>132</v>
      </c>
      <c r="C247" s="84" t="s">
        <v>45</v>
      </c>
      <c r="D247" s="53">
        <v>628</v>
      </c>
      <c r="E247" s="36"/>
      <c r="F247" s="85"/>
    </row>
    <row r="248" spans="1:6" s="67" customFormat="1" ht="13.5" thickBot="1" x14ac:dyDescent="0.3">
      <c r="B248" s="77"/>
      <c r="C248" s="84"/>
      <c r="D248" s="53"/>
      <c r="E248" s="36"/>
      <c r="F248" s="85"/>
    </row>
    <row r="249" spans="1:6" ht="13.5" thickBot="1" x14ac:dyDescent="0.3">
      <c r="A249" s="27"/>
      <c r="B249" s="45" t="s">
        <v>133</v>
      </c>
      <c r="C249" s="41"/>
      <c r="D249" s="42">
        <v>0</v>
      </c>
      <c r="E249" s="36"/>
      <c r="F249" s="42"/>
    </row>
    <row r="250" spans="1:6" s="67" customFormat="1" ht="26.25" thickTop="1" x14ac:dyDescent="0.25">
      <c r="B250" s="56" t="s">
        <v>33</v>
      </c>
      <c r="C250" s="57" t="s">
        <v>34</v>
      </c>
      <c r="D250" s="58">
        <v>2</v>
      </c>
      <c r="E250" s="36"/>
      <c r="F250" s="59"/>
    </row>
    <row r="251" spans="1:6" x14ac:dyDescent="0.25">
      <c r="A251" s="27"/>
      <c r="B251" s="40" t="s">
        <v>134</v>
      </c>
      <c r="C251" s="41" t="s">
        <v>34</v>
      </c>
      <c r="D251" s="42">
        <v>6</v>
      </c>
      <c r="E251" s="36"/>
      <c r="F251" s="42"/>
    </row>
    <row r="252" spans="1:6" x14ac:dyDescent="0.25">
      <c r="A252" s="27"/>
      <c r="B252" s="64" t="s">
        <v>59</v>
      </c>
      <c r="C252" s="65" t="s">
        <v>60</v>
      </c>
      <c r="D252" s="66">
        <v>1</v>
      </c>
      <c r="E252" s="36"/>
      <c r="F252" s="42"/>
    </row>
    <row r="253" spans="1:6" ht="13.5" thickBot="1" x14ac:dyDescent="0.3">
      <c r="A253" s="27"/>
      <c r="B253" s="40"/>
      <c r="C253" s="41"/>
      <c r="D253" s="42"/>
      <c r="E253" s="36"/>
      <c r="F253" s="42"/>
    </row>
    <row r="254" spans="1:6" ht="13.5" thickBot="1" x14ac:dyDescent="0.3">
      <c r="A254" s="27"/>
      <c r="B254" s="45" t="s">
        <v>135</v>
      </c>
      <c r="C254" s="41"/>
      <c r="D254" s="42">
        <v>0</v>
      </c>
      <c r="E254" s="36"/>
      <c r="F254" s="42"/>
    </row>
    <row r="255" spans="1:6" ht="15.75" customHeight="1" thickTop="1" x14ac:dyDescent="0.25">
      <c r="A255" s="27"/>
      <c r="B255" s="40" t="s">
        <v>136</v>
      </c>
      <c r="C255" s="41" t="s">
        <v>57</v>
      </c>
      <c r="D255" s="42">
        <v>64</v>
      </c>
      <c r="E255" s="36"/>
      <c r="F255" s="42"/>
    </row>
    <row r="256" spans="1:6" ht="13.5" thickBot="1" x14ac:dyDescent="0.3">
      <c r="B256" s="40"/>
      <c r="C256" s="41"/>
      <c r="D256" s="42"/>
      <c r="E256" s="36"/>
      <c r="F256" s="42"/>
    </row>
    <row r="257" spans="1:6" ht="13.5" thickBot="1" x14ac:dyDescent="0.3">
      <c r="B257" s="45" t="s">
        <v>137</v>
      </c>
      <c r="C257" s="41"/>
      <c r="D257" s="42">
        <v>0</v>
      </c>
      <c r="E257" s="36"/>
      <c r="F257" s="42"/>
    </row>
    <row r="258" spans="1:6" ht="15.75" customHeight="1" thickTop="1" x14ac:dyDescent="0.25">
      <c r="A258" s="27"/>
      <c r="B258" s="87" t="s">
        <v>138</v>
      </c>
      <c r="C258" s="88" t="s">
        <v>27</v>
      </c>
      <c r="D258" s="89">
        <v>15</v>
      </c>
      <c r="E258" s="36"/>
      <c r="F258" s="55"/>
    </row>
    <row r="259" spans="1:6" x14ac:dyDescent="0.25">
      <c r="B259" s="87" t="s">
        <v>139</v>
      </c>
      <c r="C259" s="88" t="s">
        <v>27</v>
      </c>
      <c r="D259" s="89">
        <v>1</v>
      </c>
      <c r="E259" s="36"/>
      <c r="F259" s="55"/>
    </row>
    <row r="260" spans="1:6" x14ac:dyDescent="0.25">
      <c r="B260" s="90" t="s">
        <v>140</v>
      </c>
      <c r="C260" s="88" t="s">
        <v>17</v>
      </c>
      <c r="D260" s="89">
        <v>2</v>
      </c>
      <c r="E260" s="36"/>
      <c r="F260" s="55"/>
    </row>
    <row r="261" spans="1:6" x14ac:dyDescent="0.25">
      <c r="B261" s="90" t="s">
        <v>141</v>
      </c>
      <c r="C261" s="88" t="s">
        <v>17</v>
      </c>
      <c r="D261" s="89">
        <v>2</v>
      </c>
      <c r="E261" s="36"/>
      <c r="F261" s="55"/>
    </row>
    <row r="262" spans="1:6" x14ac:dyDescent="0.25">
      <c r="B262" s="40" t="s">
        <v>142</v>
      </c>
      <c r="C262" s="91" t="s">
        <v>17</v>
      </c>
      <c r="D262" s="92">
        <v>4</v>
      </c>
      <c r="E262" s="36"/>
      <c r="F262" s="55"/>
    </row>
    <row r="263" spans="1:6" x14ac:dyDescent="0.25">
      <c r="B263" s="90" t="s">
        <v>143</v>
      </c>
      <c r="C263" s="88" t="s">
        <v>17</v>
      </c>
      <c r="D263" s="92">
        <v>4</v>
      </c>
      <c r="E263" s="36"/>
      <c r="F263" s="55"/>
    </row>
    <row r="264" spans="1:6" x14ac:dyDescent="0.25">
      <c r="B264" s="90" t="s">
        <v>144</v>
      </c>
      <c r="C264" s="88" t="s">
        <v>17</v>
      </c>
      <c r="D264" s="89">
        <v>4</v>
      </c>
      <c r="E264" s="36"/>
      <c r="F264" s="55"/>
    </row>
    <row r="265" spans="1:6" x14ac:dyDescent="0.25">
      <c r="B265" s="90" t="s">
        <v>145</v>
      </c>
      <c r="C265" s="88" t="s">
        <v>17</v>
      </c>
      <c r="D265" s="89">
        <v>4</v>
      </c>
      <c r="E265" s="36"/>
      <c r="F265" s="55"/>
    </row>
    <row r="266" spans="1:6" ht="13.5" thickBot="1" x14ac:dyDescent="0.3">
      <c r="B266" s="40"/>
      <c r="C266" s="41"/>
      <c r="D266" s="42"/>
      <c r="E266" s="36"/>
      <c r="F266" s="42"/>
    </row>
    <row r="267" spans="1:6" ht="13.5" thickBot="1" x14ac:dyDescent="0.3">
      <c r="B267" s="45" t="s">
        <v>146</v>
      </c>
      <c r="C267" s="41"/>
      <c r="D267" s="42">
        <v>0</v>
      </c>
      <c r="E267" s="36"/>
      <c r="F267" s="42"/>
    </row>
    <row r="268" spans="1:6" ht="13.5" thickTop="1" x14ac:dyDescent="0.25">
      <c r="B268" s="40" t="s">
        <v>66</v>
      </c>
      <c r="C268" s="41" t="s">
        <v>57</v>
      </c>
      <c r="D268" s="42">
        <v>292.39999999999998</v>
      </c>
      <c r="E268" s="36"/>
      <c r="F268" s="55"/>
    </row>
    <row r="269" spans="1:6" ht="13.5" thickBot="1" x14ac:dyDescent="0.3">
      <c r="B269" s="40"/>
      <c r="C269" s="41"/>
      <c r="D269" s="42"/>
      <c r="E269" s="36"/>
      <c r="F269" s="42"/>
    </row>
    <row r="270" spans="1:6" ht="13.5" thickBot="1" x14ac:dyDescent="0.3">
      <c r="B270" s="45" t="s">
        <v>147</v>
      </c>
      <c r="C270" s="41"/>
      <c r="D270" s="42">
        <v>0</v>
      </c>
      <c r="E270" s="36"/>
      <c r="F270" s="42"/>
    </row>
    <row r="271" spans="1:6" ht="13.5" thickTop="1" x14ac:dyDescent="0.25">
      <c r="B271" s="40" t="s">
        <v>148</v>
      </c>
      <c r="C271" s="41" t="s">
        <v>34</v>
      </c>
      <c r="D271" s="42">
        <v>325</v>
      </c>
      <c r="E271" s="36"/>
      <c r="F271" s="42"/>
    </row>
    <row r="272" spans="1:6" x14ac:dyDescent="0.25">
      <c r="B272" s="40" t="s">
        <v>149</v>
      </c>
      <c r="C272" s="41" t="s">
        <v>57</v>
      </c>
      <c r="D272" s="42">
        <v>260</v>
      </c>
      <c r="E272" s="36"/>
      <c r="F272" s="42"/>
    </row>
    <row r="273" spans="2:6" ht="13.5" thickBot="1" x14ac:dyDescent="0.3">
      <c r="B273" s="40"/>
      <c r="C273" s="41"/>
      <c r="D273" s="42"/>
      <c r="E273" s="36"/>
      <c r="F273" s="42"/>
    </row>
    <row r="274" spans="2:6" ht="13.5" thickBot="1" x14ac:dyDescent="0.3">
      <c r="B274" s="45" t="s">
        <v>150</v>
      </c>
      <c r="C274" s="41"/>
      <c r="D274" s="42">
        <v>0</v>
      </c>
      <c r="E274" s="36"/>
      <c r="F274" s="42"/>
    </row>
    <row r="275" spans="2:6" ht="13.5" thickTop="1" x14ac:dyDescent="0.25">
      <c r="B275" s="40" t="s">
        <v>151</v>
      </c>
      <c r="C275" s="41" t="s">
        <v>57</v>
      </c>
      <c r="D275" s="42">
        <v>557.50260000000003</v>
      </c>
      <c r="E275" s="36"/>
      <c r="F275" s="42"/>
    </row>
    <row r="276" spans="2:6" x14ac:dyDescent="0.25">
      <c r="B276" s="40" t="s">
        <v>152</v>
      </c>
      <c r="C276" s="41" t="s">
        <v>57</v>
      </c>
      <c r="D276" s="42">
        <v>55.28</v>
      </c>
      <c r="E276" s="36"/>
      <c r="F276" s="42"/>
    </row>
    <row r="277" spans="2:6" x14ac:dyDescent="0.25">
      <c r="B277" s="40" t="s">
        <v>153</v>
      </c>
      <c r="C277" s="41" t="s">
        <v>57</v>
      </c>
      <c r="D277" s="42">
        <v>163.4</v>
      </c>
      <c r="E277" s="36"/>
      <c r="F277" s="42"/>
    </row>
    <row r="278" spans="2:6" ht="13.5" thickBot="1" x14ac:dyDescent="0.3">
      <c r="B278" s="40"/>
      <c r="C278" s="41"/>
      <c r="D278" s="42"/>
      <c r="E278" s="36"/>
      <c r="F278" s="42"/>
    </row>
    <row r="279" spans="2:6" ht="13.5" thickBot="1" x14ac:dyDescent="0.3">
      <c r="B279" s="45" t="s">
        <v>154</v>
      </c>
      <c r="C279" s="41"/>
      <c r="D279" s="42">
        <v>0</v>
      </c>
      <c r="E279" s="36"/>
      <c r="F279" s="42"/>
    </row>
    <row r="280" spans="2:6" ht="13.5" thickTop="1" x14ac:dyDescent="0.25">
      <c r="B280" s="40" t="s">
        <v>155</v>
      </c>
      <c r="C280" s="41" t="s">
        <v>32</v>
      </c>
      <c r="D280" s="42">
        <v>3</v>
      </c>
      <c r="E280" s="36"/>
      <c r="F280" s="42"/>
    </row>
    <row r="281" spans="2:6" x14ac:dyDescent="0.25">
      <c r="B281" s="40" t="s">
        <v>156</v>
      </c>
      <c r="C281" s="41" t="s">
        <v>51</v>
      </c>
      <c r="D281" s="42">
        <v>1</v>
      </c>
      <c r="E281" s="36"/>
      <c r="F281" s="42"/>
    </row>
    <row r="282" spans="2:6" ht="13.5" thickBot="1" x14ac:dyDescent="0.3">
      <c r="B282" s="40"/>
      <c r="C282" s="41"/>
      <c r="D282" s="42"/>
      <c r="E282" s="36"/>
      <c r="F282" s="42"/>
    </row>
    <row r="283" spans="2:6" ht="13.5" thickBot="1" x14ac:dyDescent="0.3">
      <c r="B283" s="45" t="s">
        <v>157</v>
      </c>
      <c r="C283" s="41"/>
      <c r="D283" s="42">
        <v>0</v>
      </c>
      <c r="E283" s="36"/>
      <c r="F283" s="42"/>
    </row>
    <row r="284" spans="2:6" ht="13.5" thickTop="1" x14ac:dyDescent="0.25">
      <c r="B284" s="54" t="s">
        <v>158</v>
      </c>
      <c r="C284" s="48" t="s">
        <v>27</v>
      </c>
      <c r="D284" s="89">
        <v>6</v>
      </c>
      <c r="E284" s="36"/>
      <c r="F284" s="55"/>
    </row>
    <row r="285" spans="2:6" x14ac:dyDescent="0.25">
      <c r="B285" s="54" t="s">
        <v>159</v>
      </c>
      <c r="C285" s="48" t="s">
        <v>27</v>
      </c>
      <c r="D285" s="89">
        <v>6</v>
      </c>
      <c r="E285" s="36"/>
      <c r="F285" s="55"/>
    </row>
    <row r="286" spans="2:6" x14ac:dyDescent="0.25">
      <c r="B286" s="54" t="s">
        <v>160</v>
      </c>
      <c r="C286" s="48" t="s">
        <v>27</v>
      </c>
      <c r="D286" s="89">
        <v>44</v>
      </c>
      <c r="E286" s="36"/>
      <c r="F286" s="55"/>
    </row>
    <row r="287" spans="2:6" x14ac:dyDescent="0.25">
      <c r="B287" s="54" t="s">
        <v>161</v>
      </c>
      <c r="C287" s="48" t="s">
        <v>27</v>
      </c>
      <c r="D287" s="89">
        <v>4</v>
      </c>
      <c r="E287" s="36"/>
      <c r="F287" s="55"/>
    </row>
    <row r="288" spans="2:6" x14ac:dyDescent="0.25">
      <c r="B288" s="54" t="s">
        <v>162</v>
      </c>
      <c r="C288" s="48" t="s">
        <v>27</v>
      </c>
      <c r="D288" s="89">
        <v>12</v>
      </c>
      <c r="E288" s="36"/>
      <c r="F288" s="55"/>
    </row>
    <row r="289" spans="2:7" x14ac:dyDescent="0.25">
      <c r="B289" s="54" t="s">
        <v>163</v>
      </c>
      <c r="C289" s="48" t="s">
        <v>27</v>
      </c>
      <c r="D289" s="89">
        <v>12</v>
      </c>
      <c r="E289" s="36"/>
      <c r="F289" s="55"/>
    </row>
    <row r="290" spans="2:7" x14ac:dyDescent="0.25">
      <c r="B290" s="54" t="s">
        <v>164</v>
      </c>
      <c r="C290" s="48" t="s">
        <v>27</v>
      </c>
      <c r="D290" s="89">
        <v>12</v>
      </c>
      <c r="E290" s="36"/>
      <c r="F290" s="55"/>
    </row>
    <row r="291" spans="2:7" x14ac:dyDescent="0.25">
      <c r="B291" s="40" t="s">
        <v>165</v>
      </c>
      <c r="C291" s="41" t="s">
        <v>27</v>
      </c>
      <c r="D291" s="42">
        <v>10</v>
      </c>
      <c r="E291" s="36"/>
      <c r="F291" s="42"/>
    </row>
    <row r="292" spans="2:7" x14ac:dyDescent="0.25">
      <c r="B292" s="40"/>
      <c r="C292" s="41"/>
      <c r="D292" s="42"/>
      <c r="E292" s="36"/>
      <c r="F292" s="42"/>
    </row>
    <row r="293" spans="2:7" ht="51" x14ac:dyDescent="0.25">
      <c r="B293" s="93" t="s">
        <v>166</v>
      </c>
      <c r="C293" s="94"/>
      <c r="D293" s="94"/>
      <c r="E293" s="36"/>
      <c r="F293" s="42"/>
    </row>
    <row r="294" spans="2:7" x14ac:dyDescent="0.25">
      <c r="B294" s="95" t="s">
        <v>167</v>
      </c>
      <c r="C294" s="96" t="s">
        <v>168</v>
      </c>
      <c r="D294" s="89">
        <v>1</v>
      </c>
      <c r="E294" s="36"/>
      <c r="F294" s="42"/>
      <c r="G294" s="97"/>
    </row>
    <row r="295" spans="2:7" x14ac:dyDescent="0.25">
      <c r="B295" s="95" t="s">
        <v>169</v>
      </c>
      <c r="C295" s="96" t="s">
        <v>168</v>
      </c>
      <c r="D295" s="89">
        <v>8</v>
      </c>
      <c r="E295" s="36"/>
      <c r="F295" s="89"/>
      <c r="G295" s="97"/>
    </row>
    <row r="296" spans="2:7" x14ac:dyDescent="0.25">
      <c r="B296" s="95" t="s">
        <v>170</v>
      </c>
      <c r="C296" s="96" t="s">
        <v>168</v>
      </c>
      <c r="D296" s="89">
        <v>8</v>
      </c>
      <c r="E296" s="36"/>
      <c r="F296" s="89"/>
      <c r="G296" s="97"/>
    </row>
    <row r="297" spans="2:7" x14ac:dyDescent="0.25">
      <c r="B297" s="95" t="s">
        <v>171</v>
      </c>
      <c r="C297" s="96" t="s">
        <v>172</v>
      </c>
      <c r="D297" s="89">
        <v>8</v>
      </c>
      <c r="E297" s="36"/>
      <c r="F297" s="89"/>
      <c r="G297" s="97"/>
    </row>
    <row r="298" spans="2:7" x14ac:dyDescent="0.25">
      <c r="B298" s="95" t="s">
        <v>173</v>
      </c>
      <c r="C298" s="96" t="s">
        <v>168</v>
      </c>
      <c r="D298" s="89">
        <v>8</v>
      </c>
      <c r="E298" s="36"/>
      <c r="F298" s="89"/>
      <c r="G298" s="97"/>
    </row>
    <row r="299" spans="2:7" x14ac:dyDescent="0.25">
      <c r="B299" s="95" t="s">
        <v>174</v>
      </c>
      <c r="C299" s="96" t="s">
        <v>168</v>
      </c>
      <c r="D299" s="89">
        <v>1</v>
      </c>
      <c r="E299" s="36"/>
      <c r="F299" s="89"/>
      <c r="G299" s="97"/>
    </row>
    <row r="300" spans="2:7" x14ac:dyDescent="0.25">
      <c r="B300" s="95" t="s">
        <v>175</v>
      </c>
      <c r="C300" s="98" t="s">
        <v>176</v>
      </c>
      <c r="D300" s="89">
        <v>1</v>
      </c>
      <c r="E300" s="36"/>
      <c r="F300" s="89"/>
      <c r="G300" s="97"/>
    </row>
    <row r="301" spans="2:7" ht="13.5" thickBot="1" x14ac:dyDescent="0.3">
      <c r="B301" s="95"/>
      <c r="C301" s="98"/>
      <c r="D301" s="89"/>
      <c r="E301" s="36"/>
      <c r="F301" s="89"/>
    </row>
    <row r="302" spans="2:7" ht="13.5" thickBot="1" x14ac:dyDescent="0.3">
      <c r="B302" s="45" t="s">
        <v>177</v>
      </c>
      <c r="C302" s="99"/>
      <c r="D302" s="89"/>
      <c r="E302" s="36"/>
      <c r="F302" s="89"/>
    </row>
    <row r="303" spans="2:7" ht="13.5" thickTop="1" x14ac:dyDescent="0.25">
      <c r="B303" s="54" t="s">
        <v>178</v>
      </c>
      <c r="C303" s="48" t="s">
        <v>70</v>
      </c>
      <c r="D303" s="89">
        <v>8.9</v>
      </c>
      <c r="E303" s="36"/>
      <c r="F303" s="89"/>
    </row>
    <row r="304" spans="2:7" x14ac:dyDescent="0.25">
      <c r="B304" s="54" t="s">
        <v>179</v>
      </c>
      <c r="C304" s="48" t="s">
        <v>70</v>
      </c>
      <c r="D304" s="89">
        <v>2.95</v>
      </c>
      <c r="E304" s="36"/>
      <c r="F304" s="89"/>
    </row>
    <row r="305" spans="2:6" x14ac:dyDescent="0.2">
      <c r="B305" s="100" t="s">
        <v>180</v>
      </c>
      <c r="C305" s="101" t="s">
        <v>45</v>
      </c>
      <c r="D305" s="89">
        <v>3.5600000000000005</v>
      </c>
      <c r="E305" s="36"/>
      <c r="F305" s="89"/>
    </row>
    <row r="306" spans="2:6" x14ac:dyDescent="0.25">
      <c r="B306" s="73" t="s">
        <v>181</v>
      </c>
      <c r="C306" s="74" t="s">
        <v>45</v>
      </c>
      <c r="D306" s="89">
        <v>3.5600000000000005</v>
      </c>
      <c r="E306" s="36"/>
      <c r="F306" s="89"/>
    </row>
    <row r="307" spans="2:6" x14ac:dyDescent="0.2">
      <c r="B307" s="100" t="s">
        <v>182</v>
      </c>
      <c r="C307" s="101" t="s">
        <v>45</v>
      </c>
      <c r="D307" s="89">
        <v>80</v>
      </c>
      <c r="E307" s="36"/>
      <c r="F307" s="89"/>
    </row>
    <row r="308" spans="2:6" ht="13.5" thickBot="1" x14ac:dyDescent="0.25">
      <c r="B308" s="100"/>
      <c r="C308" s="101"/>
      <c r="D308" s="89"/>
      <c r="E308" s="36"/>
      <c r="F308" s="89"/>
    </row>
    <row r="309" spans="2:6" ht="13.5" thickBot="1" x14ac:dyDescent="0.25">
      <c r="B309" s="45" t="s">
        <v>183</v>
      </c>
      <c r="C309" s="101"/>
      <c r="D309" s="89"/>
      <c r="E309" s="36"/>
      <c r="F309" s="89"/>
    </row>
    <row r="310" spans="2:6" ht="13.5" thickTop="1" x14ac:dyDescent="0.2">
      <c r="B310" s="100" t="s">
        <v>184</v>
      </c>
      <c r="C310" s="101" t="s">
        <v>45</v>
      </c>
      <c r="D310" s="89">
        <v>150</v>
      </c>
      <c r="E310" s="36"/>
      <c r="F310" s="89"/>
    </row>
    <row r="311" spans="2:6" x14ac:dyDescent="0.25">
      <c r="B311" s="73" t="s">
        <v>185</v>
      </c>
      <c r="C311" s="74" t="s">
        <v>45</v>
      </c>
      <c r="D311" s="89">
        <v>100</v>
      </c>
      <c r="E311" s="36"/>
      <c r="F311" s="89"/>
    </row>
    <row r="312" spans="2:6" x14ac:dyDescent="0.2">
      <c r="B312" s="100" t="s">
        <v>186</v>
      </c>
      <c r="C312" s="101" t="s">
        <v>172</v>
      </c>
      <c r="D312" s="89">
        <v>1</v>
      </c>
      <c r="E312" s="36"/>
      <c r="F312" s="89"/>
    </row>
    <row r="313" spans="2:6" x14ac:dyDescent="0.25">
      <c r="B313" s="73" t="s">
        <v>187</v>
      </c>
      <c r="C313" s="74" t="s">
        <v>172</v>
      </c>
      <c r="D313" s="89">
        <v>1</v>
      </c>
      <c r="E313" s="36"/>
      <c r="F313" s="89"/>
    </row>
    <row r="314" spans="2:6" x14ac:dyDescent="0.2">
      <c r="B314" s="100" t="s">
        <v>165</v>
      </c>
      <c r="C314" s="101" t="s">
        <v>34</v>
      </c>
      <c r="D314" s="89">
        <v>20</v>
      </c>
      <c r="E314" s="36"/>
      <c r="F314" s="89"/>
    </row>
    <row r="315" spans="2:6" x14ac:dyDescent="0.2">
      <c r="B315" s="100" t="s">
        <v>188</v>
      </c>
      <c r="C315" s="101" t="s">
        <v>172</v>
      </c>
      <c r="D315" s="89">
        <v>1</v>
      </c>
      <c r="E315" s="36"/>
      <c r="F315" s="89"/>
    </row>
    <row r="316" spans="2:6" x14ac:dyDescent="0.25">
      <c r="B316" s="73" t="s">
        <v>189</v>
      </c>
      <c r="C316" s="74" t="s">
        <v>57</v>
      </c>
      <c r="D316" s="89">
        <v>571.19999999999993</v>
      </c>
      <c r="E316" s="36"/>
      <c r="F316" s="89"/>
    </row>
    <row r="317" spans="2:6" ht="13.5" thickBot="1" x14ac:dyDescent="0.3">
      <c r="B317" s="102"/>
      <c r="C317" s="38"/>
      <c r="D317" s="39"/>
      <c r="E317" s="39"/>
      <c r="F317" s="39"/>
    </row>
    <row r="318" spans="2:6" ht="13.5" thickBot="1" x14ac:dyDescent="0.3">
      <c r="B318" s="37"/>
      <c r="C318" s="116" t="s">
        <v>190</v>
      </c>
      <c r="D318" s="117"/>
      <c r="E318" s="117"/>
      <c r="F318" s="103">
        <f>SUM(F13:F317)</f>
        <v>0</v>
      </c>
    </row>
    <row r="319" spans="2:6" x14ac:dyDescent="0.25">
      <c r="B319" s="37"/>
      <c r="C319" s="34"/>
      <c r="D319" s="35"/>
      <c r="E319" s="36"/>
      <c r="F319" s="36"/>
    </row>
    <row r="320" spans="2:6" ht="13.5" thickBot="1" x14ac:dyDescent="0.3">
      <c r="B320" s="37"/>
      <c r="C320" s="34"/>
      <c r="D320" s="35"/>
      <c r="E320" s="36"/>
      <c r="F320" s="36"/>
    </row>
    <row r="321" spans="2:6" ht="13.5" thickBot="1" x14ac:dyDescent="0.3">
      <c r="B321" s="104" t="s">
        <v>191</v>
      </c>
      <c r="C321" s="34"/>
      <c r="D321" s="35"/>
      <c r="E321" s="36"/>
      <c r="F321" s="36"/>
    </row>
    <row r="322" spans="2:6" ht="13.5" thickTop="1" x14ac:dyDescent="0.25">
      <c r="B322" s="37" t="s">
        <v>192</v>
      </c>
      <c r="C322" s="34"/>
      <c r="D322" s="105">
        <v>0.1</v>
      </c>
      <c r="E322" s="36"/>
      <c r="F322" s="36">
        <f>ROUND(F318*D322,2)</f>
        <v>0</v>
      </c>
    </row>
    <row r="323" spans="2:6" x14ac:dyDescent="0.25">
      <c r="B323" s="37" t="s">
        <v>193</v>
      </c>
      <c r="C323" s="34"/>
      <c r="D323" s="105">
        <v>0.04</v>
      </c>
      <c r="E323" s="36"/>
      <c r="F323" s="36">
        <f>ROUND(F318*D323,2)</f>
        <v>0</v>
      </c>
    </row>
    <row r="324" spans="2:6" x14ac:dyDescent="0.25">
      <c r="B324" s="37" t="s">
        <v>194</v>
      </c>
      <c r="C324" s="34"/>
      <c r="D324" s="105">
        <v>0.04</v>
      </c>
      <c r="E324" s="36"/>
      <c r="F324" s="36">
        <f>ROUND(D324*F318,2)</f>
        <v>0</v>
      </c>
    </row>
    <row r="325" spans="2:6" x14ac:dyDescent="0.25">
      <c r="B325" s="37" t="s">
        <v>195</v>
      </c>
      <c r="C325" s="34"/>
      <c r="D325" s="105">
        <v>0.01</v>
      </c>
      <c r="E325" s="36"/>
      <c r="F325" s="36">
        <f>ROUND(F318*D325,2)</f>
        <v>0</v>
      </c>
    </row>
    <row r="326" spans="2:6" x14ac:dyDescent="0.25">
      <c r="B326" s="37" t="s">
        <v>196</v>
      </c>
      <c r="C326" s="34"/>
      <c r="D326" s="105">
        <v>4.4999999999999998E-2</v>
      </c>
      <c r="E326" s="106"/>
      <c r="F326" s="36">
        <f>ROUND(F318*D326,2)</f>
        <v>0</v>
      </c>
    </row>
    <row r="327" spans="2:6" x14ac:dyDescent="0.25">
      <c r="B327" s="37" t="s">
        <v>197</v>
      </c>
      <c r="C327" s="34"/>
      <c r="D327" s="105">
        <v>0.05</v>
      </c>
      <c r="E327" s="106"/>
      <c r="F327" s="36">
        <f>ROUND(F318*D327,2)</f>
        <v>0</v>
      </c>
    </row>
    <row r="328" spans="2:6" x14ac:dyDescent="0.25">
      <c r="B328" s="37" t="s">
        <v>198</v>
      </c>
      <c r="C328" s="34"/>
      <c r="D328" s="105">
        <v>1E-3</v>
      </c>
      <c r="E328" s="36"/>
      <c r="F328" s="36">
        <f>ROUND(F318*D328,2)</f>
        <v>0</v>
      </c>
    </row>
    <row r="329" spans="2:6" x14ac:dyDescent="0.25">
      <c r="B329" s="37"/>
      <c r="C329" s="34"/>
      <c r="D329" s="105"/>
      <c r="E329" s="36"/>
      <c r="F329" s="36"/>
    </row>
    <row r="330" spans="2:6" x14ac:dyDescent="0.25">
      <c r="B330" s="37" t="s">
        <v>199</v>
      </c>
      <c r="C330" s="34"/>
      <c r="D330" s="105">
        <v>0.18</v>
      </c>
      <c r="E330" s="36"/>
      <c r="F330" s="36">
        <f>ROUND(F322*D330,2)</f>
        <v>0</v>
      </c>
    </row>
    <row r="331" spans="2:6" ht="13.5" thickBot="1" x14ac:dyDescent="0.3">
      <c r="B331" s="37"/>
      <c r="C331" s="34"/>
      <c r="D331" s="35"/>
      <c r="E331" s="36"/>
      <c r="F331" s="36"/>
    </row>
    <row r="332" spans="2:6" ht="13.5" thickBot="1" x14ac:dyDescent="0.3">
      <c r="B332" s="37"/>
      <c r="C332" s="116" t="s">
        <v>200</v>
      </c>
      <c r="D332" s="117"/>
      <c r="E332" s="117"/>
      <c r="F332" s="103">
        <f>SUM(F322:F331)</f>
        <v>0</v>
      </c>
    </row>
    <row r="333" spans="2:6" x14ac:dyDescent="0.25">
      <c r="B333" s="107"/>
      <c r="C333" s="108"/>
      <c r="D333" s="109"/>
      <c r="E333" s="110"/>
      <c r="F333" s="110"/>
    </row>
    <row r="334" spans="2:6" ht="13.5" thickBot="1" x14ac:dyDescent="0.3">
      <c r="B334" s="107"/>
      <c r="C334" s="108"/>
      <c r="D334" s="109"/>
      <c r="E334" s="110"/>
      <c r="F334" s="110"/>
    </row>
    <row r="335" spans="2:6" ht="13.5" thickBot="1" x14ac:dyDescent="0.3">
      <c r="B335" s="37"/>
      <c r="C335" s="118" t="s">
        <v>201</v>
      </c>
      <c r="D335" s="119"/>
      <c r="E335" s="119"/>
      <c r="F335" s="111">
        <f>+F318+F332</f>
        <v>0</v>
      </c>
    </row>
    <row r="336" spans="2:6" x14ac:dyDescent="0.25">
      <c r="B336" s="107"/>
      <c r="C336" s="108"/>
      <c r="D336" s="109"/>
      <c r="E336" s="110"/>
      <c r="F336" s="110"/>
    </row>
    <row r="337" spans="2:6" x14ac:dyDescent="0.25">
      <c r="B337" s="107"/>
      <c r="C337" s="108"/>
      <c r="D337" s="109"/>
      <c r="E337" s="110"/>
      <c r="F337" s="110"/>
    </row>
    <row r="338" spans="2:6" x14ac:dyDescent="0.25">
      <c r="B338" s="107"/>
      <c r="C338" s="108"/>
      <c r="D338" s="109"/>
      <c r="E338" s="110"/>
      <c r="F338" s="110"/>
    </row>
    <row r="339" spans="2:6" x14ac:dyDescent="0.25">
      <c r="B339" s="107"/>
      <c r="C339" s="108"/>
      <c r="D339" s="109"/>
      <c r="E339" s="110"/>
      <c r="F339" s="110"/>
    </row>
    <row r="340" spans="2:6" x14ac:dyDescent="0.25">
      <c r="B340" s="107"/>
      <c r="C340" s="108"/>
      <c r="D340" s="109"/>
      <c r="E340" s="110"/>
      <c r="F340" s="110"/>
    </row>
  </sheetData>
  <sheetProtection selectLockedCells="1"/>
  <mergeCells count="12">
    <mergeCell ref="C318:E318"/>
    <mergeCell ref="C332:E332"/>
    <mergeCell ref="C335:E335"/>
    <mergeCell ref="A1:F1"/>
    <mergeCell ref="A4:F4"/>
    <mergeCell ref="A5:F5"/>
    <mergeCell ref="C6:F6"/>
    <mergeCell ref="C7:F7"/>
    <mergeCell ref="A10:A11"/>
    <mergeCell ref="B10:B11"/>
    <mergeCell ref="C10:C11"/>
    <mergeCell ref="D10:D11"/>
  </mergeCells>
  <conditionalFormatting sqref="C206:D206 C225:D225">
    <cfRule type="cellIs" dxfId="4" priority="8" stopIfTrue="1" operator="equal">
      <formula>0</formula>
    </cfRule>
  </conditionalFormatting>
  <conditionalFormatting sqref="C211:D211">
    <cfRule type="cellIs" dxfId="3" priority="7" stopIfTrue="1" operator="equal">
      <formula>0</formula>
    </cfRule>
  </conditionalFormatting>
  <conditionalFormatting sqref="C214:D214">
    <cfRule type="cellIs" dxfId="2" priority="6" stopIfTrue="1" operator="equal">
      <formula>0</formula>
    </cfRule>
  </conditionalFormatting>
  <conditionalFormatting sqref="C306">
    <cfRule type="cellIs" dxfId="1" priority="5" stopIfTrue="1" operator="equal">
      <formula>0</formula>
    </cfRule>
  </conditionalFormatting>
  <conditionalFormatting sqref="C311 C313 C316">
    <cfRule type="cellIs" dxfId="0" priority="4" stopIfTrue="1" operator="equal">
      <formula>0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33. SAN PEDRO APOSTOL</vt:lpstr>
      <vt:lpstr>Sheet1</vt:lpstr>
      <vt:lpstr>'33. SAN PEDRO APOSTOL'!Print_Area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2019-04-05T20:11:47Z</dcterms:created>
  <dcterms:modified xsi:type="dcterms:W3CDTF">2019-06-21T14:52:37Z</dcterms:modified>
</cp:coreProperties>
</file>