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34. BATEY BAUTIER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6" i="1" l="1"/>
  <c r="F216" i="1" s="1"/>
  <c r="F213" i="1" l="1"/>
  <c r="F214" i="1"/>
  <c r="F210" i="1"/>
  <c r="F218" i="1" s="1"/>
  <c r="F211" i="1"/>
  <c r="F215" i="1"/>
  <c r="F212" i="1"/>
  <c r="F220" i="1" l="1"/>
  <c r="F223" i="1" s="1"/>
</calcChain>
</file>

<file path=xl/sharedStrings.xml><?xml version="1.0" encoding="utf-8"?>
<sst xmlns="http://schemas.openxmlformats.org/spreadsheetml/2006/main" count="305" uniqueCount="182">
  <si>
    <t xml:space="preserve">PRESUPUESTO </t>
  </si>
  <si>
    <t xml:space="preserve">CENTRO EDUCATIVO </t>
  </si>
  <si>
    <t>DESCRIPCION DEL PROYECTO</t>
  </si>
  <si>
    <t>BATEY BAUTIER</t>
  </si>
  <si>
    <t>Reparación de Aulas Y acondicionamiento de áreas exteriores</t>
  </si>
  <si>
    <t xml:space="preserve">Ubicación: </t>
  </si>
  <si>
    <t>Prov. San Pedro de Macoris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</si>
  <si>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</si>
  <si>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</si>
  <si>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</si>
  <si>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</si>
  <si>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</si>
  <si>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</si>
  <si>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</si>
  <si>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</si>
  <si>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</si>
  <si>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</si>
  <si>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</si>
  <si>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</si>
  <si>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</si>
  <si>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</si>
  <si>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</si>
  <si>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 xml:space="preserve">REPARACION </t>
  </si>
  <si>
    <t>TERMINACION DE SUPERFICIES</t>
  </si>
  <si>
    <t>Corrección juntas de expansión (ver especificaciones)</t>
  </si>
  <si>
    <t>ML</t>
  </si>
  <si>
    <t>TERMINACION DE TECHO</t>
  </si>
  <si>
    <t>Limpieza de techos : incluye limpieza con máquina hidrolavadora de 2500 psi, sondeo tuberias, bajada escombros acumulados</t>
  </si>
  <si>
    <t>M2</t>
  </si>
  <si>
    <t xml:space="preserve">Impermeabilizante con lona asfaltica de 4mm granular </t>
  </si>
  <si>
    <t>mt²</t>
  </si>
  <si>
    <t>Correcciones de grietas superficiales: corte con pulidora zona afectada mínimo 5cm, limpieza, adherente thorobon y pañete</t>
  </si>
  <si>
    <t>PISOS</t>
  </si>
  <si>
    <t xml:space="preserve">Acondicionamiento Pisos: brillado y cristalizado </t>
  </si>
  <si>
    <t>PUERTAS</t>
  </si>
  <si>
    <t>Reparación puertas cabina de baños: desmonte, montura, aplicación de ferre, aplicación de sistema, pintura, quitar y reponer pestillos, ajustar bisagras , ajustes de marcos</t>
  </si>
  <si>
    <t>UD</t>
  </si>
  <si>
    <r>
      <rPr>
        <b/>
        <i/>
        <sz val="10"/>
        <rFont val="Calibri"/>
        <family val="2"/>
      </rPr>
      <t>Reparación puertas en Aulas</t>
    </r>
    <r>
      <rPr>
        <sz val="10"/>
        <rFont val="Calibri"/>
        <family val="2"/>
      </rPr>
      <t>: incluye visor con cristal templado, marco de aluminio con perfiles de 1", desmonte  y montura de cerrojos tipo palanca "Yale", con una llave maestra, ferré en puertas, aplicación de sistema, pintura esmaltada color blanco polar, aplicada con pistola</t>
    </r>
  </si>
  <si>
    <r>
      <rPr>
        <b/>
        <i/>
        <sz val="10"/>
        <rFont val="Calibri"/>
        <family val="2"/>
      </rPr>
      <t>Reparación puertas de baños, dirección y bajo escalera</t>
    </r>
    <r>
      <rPr>
        <sz val="10"/>
        <rFont val="Calibri"/>
        <family val="2"/>
      </rPr>
      <t>:  desmonte  y montura de cerrojos tipo palanca "Yale", con una llave maestra, ferré en puertas, aplicación de sistema, pintura esmaltada color blanco polar, aplicada con pistola</t>
    </r>
  </si>
  <si>
    <t xml:space="preserve">Puertas en zincalum de 1.00*2.10 (con visor) </t>
  </si>
  <si>
    <t xml:space="preserve">Puertas en zincalum de 1.00*2.10 (sin visor) </t>
  </si>
  <si>
    <t>Puertas en Zinc Alum (1.40x 0.70) (cabina) incl. Pestillo</t>
  </si>
  <si>
    <t xml:space="preserve">Montante para puerta en zincalum con marco </t>
  </si>
  <si>
    <t xml:space="preserve">Llavines Yale sin puño </t>
  </si>
  <si>
    <t xml:space="preserve">Tiradores Tipo Llana remachados a puerta </t>
  </si>
  <si>
    <t>VENTANAS</t>
  </si>
  <si>
    <t>Reparaciones en ventanas: Ajuste, lijado , pintura, masillado y colocación de operadores de palanca</t>
  </si>
  <si>
    <r>
      <t xml:space="preserve">Suministro y Colocación de ventanas blanca reforz. Con tornillos pivotantes </t>
    </r>
    <r>
      <rPr>
        <u/>
        <sz val="10"/>
        <color theme="1"/>
        <rFont val="Calibri"/>
        <family val="2"/>
        <scheme val="minor"/>
      </rPr>
      <t>**no remachada**</t>
    </r>
    <r>
      <rPr>
        <sz val="10"/>
        <color theme="1"/>
        <rFont val="Calibri"/>
        <family val="2"/>
        <scheme val="minor"/>
      </rPr>
      <t xml:space="preserve"> (ver especificación)</t>
    </r>
  </si>
  <si>
    <t>pie²</t>
  </si>
  <si>
    <t>PINTURA</t>
  </si>
  <si>
    <t>Pintura satinada hasta 1.50mt del nivel de piso (interior y exterior)</t>
  </si>
  <si>
    <t xml:space="preserve">Pintura acrílica en muros </t>
  </si>
  <si>
    <t>Pintura acrílica en techos</t>
  </si>
  <si>
    <t xml:space="preserve">Pintura de mantenimiento en protectores </t>
  </si>
  <si>
    <t>Pintura en  verja (vigas y columnas)</t>
  </si>
  <si>
    <t>m2</t>
  </si>
  <si>
    <t>Pintura Infantil en Paredes ( Dibujos )</t>
  </si>
  <si>
    <t>p.a</t>
  </si>
  <si>
    <t>INSTALACION SANITARIA</t>
  </si>
  <si>
    <t xml:space="preserve">LIMPIEZA DE SEPTICO; con camión bomba </t>
  </si>
  <si>
    <t>LIMPIEZA DE CISTERNA</t>
  </si>
  <si>
    <r>
      <rPr>
        <sz val="10"/>
        <rFont val="Calibri"/>
        <family val="2"/>
      </rPr>
      <t>ACONDICIONAMIENTO DE INODOROS,</t>
    </r>
    <r>
      <rPr>
        <b/>
        <i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 </t>
    </r>
    <r>
      <rPr>
        <b/>
        <i/>
        <sz val="10"/>
        <rFont val="Calibri"/>
        <family val="2"/>
      </rPr>
      <t>incluye</t>
    </r>
    <r>
      <rPr>
        <sz val="10"/>
        <rFont val="Calibri"/>
        <family val="2"/>
      </rPr>
      <t xml:space="preserve">: manguera flexible cromada, llave angular, cubrefaltas, accesorios de tanque, tornillos de tanque, Tapa de inodoros, desmonte y montura de inodoros, junta de cera, sellado con silicón transparente antihongo, </t>
    </r>
    <r>
      <rPr>
        <b/>
        <sz val="10"/>
        <rFont val="Calibri"/>
        <family val="2"/>
      </rPr>
      <t xml:space="preserve">NO CEMENTO BLANCO, </t>
    </r>
    <r>
      <rPr>
        <sz val="10"/>
        <rFont val="Calibri"/>
        <family val="2"/>
      </rPr>
      <t>limpieza general y Mano de Obra</t>
    </r>
  </si>
  <si>
    <r>
      <rPr>
        <b/>
        <i/>
        <sz val="10"/>
        <rFont val="Calibri"/>
        <family val="2"/>
      </rPr>
      <t>Acondicionamiento de orinales</t>
    </r>
    <r>
      <rPr>
        <sz val="10"/>
        <rFont val="Calibri"/>
        <family val="2"/>
      </rPr>
      <t xml:space="preserve">, incluye: demolición y reposición de cerámica para ranurado y colocación de manguera flexible, llave angular, cubrefaltas, sifón , válvula pequeña "push" para control de agua, desmonte y montura de orinal,sellado con silicón transparente antihongo, </t>
    </r>
    <r>
      <rPr>
        <b/>
        <sz val="10"/>
        <rFont val="Calibri"/>
        <family val="2"/>
      </rPr>
      <t>NO CEMENTO BLANCO,</t>
    </r>
    <r>
      <rPr>
        <sz val="10"/>
        <rFont val="Calibri"/>
        <family val="2"/>
      </rPr>
      <t xml:space="preserve"> limpieza general y mano de obra</t>
    </r>
  </si>
  <si>
    <t>Ud</t>
  </si>
  <si>
    <t>Acondicionamiento de tinacos (abrazaderas, flotas, limpieza de tinacos,  protección para tuberia con malla piñonate y mezcla de hormigón</t>
  </si>
  <si>
    <t xml:space="preserve">p.a </t>
  </si>
  <si>
    <t>MUEBLE DE MARMOLITE O GRANITO CHINO, espesor mínimo 3cm de 2,50x0,60 mt. Incluye facia de 15 cm y zocalo de 10 cm.</t>
  </si>
  <si>
    <t>LAVAMANOS DE EMPOTRAR COMPLETO (CON GRIFERÍA Y DESAGUES)</t>
  </si>
  <si>
    <t>Acondicionamiento vertedero, incluye sustitución de rejilla de piso, sustitución llave de chorro por llave esférica italiana</t>
  </si>
  <si>
    <t>Sustitución y reposición accesorios para bomba de cisterna, incluye cheque y flotador de cisterna</t>
  </si>
  <si>
    <t xml:space="preserve">Limpieza de cerámica de baños (ver especificaciones) </t>
  </si>
  <si>
    <t>mt2</t>
  </si>
  <si>
    <t>Inodoros blancos de una pieza (American Standard (0.70*0.41*53.5) mts, accesorios incluidos + Inst. incluida</t>
  </si>
  <si>
    <t>Unds</t>
  </si>
  <si>
    <t>Orinales Sencillos</t>
  </si>
  <si>
    <t>und</t>
  </si>
  <si>
    <r>
      <t xml:space="preserve">Limpieza y colocación de accesorios para </t>
    </r>
    <r>
      <rPr>
        <b/>
        <sz val="10"/>
        <color theme="1"/>
        <rFont val="Calibri"/>
        <family val="2"/>
        <scheme val="minor"/>
      </rPr>
      <t xml:space="preserve">lavamanos </t>
    </r>
    <r>
      <rPr>
        <sz val="10"/>
        <color theme="1"/>
        <rFont val="Calibri"/>
        <family val="2"/>
        <scheme val="minor"/>
      </rPr>
      <t>(incluye mezcladora)</t>
    </r>
  </si>
  <si>
    <t>unds</t>
  </si>
  <si>
    <t xml:space="preserve">Desmonte y Suministro de Plafones Machiembrado de PVC en baños </t>
  </si>
  <si>
    <t>Suministro e instalación de bomba centrífuga de 2HP 115/230 V</t>
  </si>
  <si>
    <t>Suministro e instalación de tanque presurizado f/v 125psi 65 gl</t>
  </si>
  <si>
    <t>CANCHA</t>
  </si>
  <si>
    <t>Lavado de cancha con hidrolavadora de 2500 PSI (sacar pintura)</t>
  </si>
  <si>
    <t xml:space="preserve">Llenado de fisuras con masilla especial </t>
  </si>
  <si>
    <t>Pintura TENNIS COURT en toda la cancha de juego incluye lineas de juego y columnas</t>
  </si>
  <si>
    <t>Desmonte y reposición de tableros (incluye aros)</t>
  </si>
  <si>
    <t>VARIOS</t>
  </si>
  <si>
    <t xml:space="preserve">Acondicionamiento tarja y base de bandera </t>
  </si>
  <si>
    <t>Letras en Sintra de 8" (Prepintada) instalación incluida</t>
  </si>
  <si>
    <t xml:space="preserve">Letreros de identificación de espacios </t>
  </si>
  <si>
    <t>Limpieza final en general</t>
  </si>
  <si>
    <t>Reposicion de BANCO SIN ESPALDAR EN GRANITO</t>
  </si>
  <si>
    <t>REPARACION de Aula Estándar</t>
  </si>
  <si>
    <t xml:space="preserve">Terminación de Techos : </t>
  </si>
  <si>
    <t xml:space="preserve">Fino en techo plano </t>
  </si>
  <si>
    <t>Impermeab. en lona asfáltica de 4mm (granular)</t>
  </si>
  <si>
    <t>Sum. y Col. Parilla metálica (tipo hongo) en desague techo</t>
  </si>
  <si>
    <t xml:space="preserve">Desague de techo (caida libre de 2") </t>
  </si>
  <si>
    <t xml:space="preserve">Terminación de Superficies </t>
  </si>
  <si>
    <t xml:space="preserve">Poliestileno expandido de alta densidad entre elementos y muros </t>
  </si>
  <si>
    <t xml:space="preserve">Terminación de Pisos </t>
  </si>
  <si>
    <t>Resane para aceras perimetrales</t>
  </si>
  <si>
    <t>ml</t>
  </si>
  <si>
    <t xml:space="preserve">Puertas y Ventanas </t>
  </si>
  <si>
    <t xml:space="preserve">Puertas en Zinc Alum (2.10 x 1.00) </t>
  </si>
  <si>
    <t xml:space="preserve">Visores en puertas (0.30 x 0.40) </t>
  </si>
  <si>
    <t xml:space="preserve">Tiradores para puertas </t>
  </si>
  <si>
    <t>Montante p/puertas: blanco, en zincalum (todo incluido)</t>
  </si>
  <si>
    <r>
      <t xml:space="preserve">Suministro y Colocación de ventanas blanca reforz. Con tornillos pivotantes </t>
    </r>
    <r>
      <rPr>
        <u/>
        <sz val="9"/>
        <color indexed="8"/>
        <rFont val="Calibri"/>
        <family val="2"/>
        <scheme val="minor"/>
      </rPr>
      <t>**no remachada**</t>
    </r>
    <r>
      <rPr>
        <sz val="9"/>
        <color indexed="8"/>
        <rFont val="Calibri"/>
        <family val="2"/>
        <scheme val="minor"/>
      </rPr>
      <t xml:space="preserve"> (ver especificación)</t>
    </r>
  </si>
  <si>
    <t xml:space="preserve">Aceras Perimetral </t>
  </si>
  <si>
    <t>Pinturas</t>
  </si>
  <si>
    <t>Pintura Acrílica para muros y techos</t>
  </si>
  <si>
    <t>Pintura Satinada para muros interiores y exteriores h=1.50 mt</t>
  </si>
  <si>
    <t>ELECTRICIDAD EN AULA NUEVA</t>
  </si>
  <si>
    <t>Suministro e instalacion de lamparas tipo globo</t>
  </si>
  <si>
    <t>Tubos flourecente</t>
  </si>
  <si>
    <t xml:space="preserve">Interruptores Sencillos con tapa bitticino o similar </t>
  </si>
  <si>
    <t xml:space="preserve">Interruptores Dobles con tapa bitticino o similar </t>
  </si>
  <si>
    <t xml:space="preserve">Tomacorriente Doble 110 v, bitticino o similar </t>
  </si>
  <si>
    <t>REPARACION COMEDOR-COCINA T2</t>
  </si>
  <si>
    <t xml:space="preserve">Revestimientos </t>
  </si>
  <si>
    <t>Cerámica importada de pared (blanca brillante 0.10x0.10 )</t>
  </si>
  <si>
    <t xml:space="preserve">Acabados </t>
  </si>
  <si>
    <t xml:space="preserve">Suministro e Instalación de toldos en lámina delgada de acero cubierta con estaño y pintura esmaltada </t>
  </si>
  <si>
    <t xml:space="preserve"> Brillado  de pisos granito y zocalos , incluye previa limpieza y  derretido en juntas abiertas.</t>
  </si>
  <si>
    <t xml:space="preserve">Instalaciones Sanitarias </t>
  </si>
  <si>
    <t xml:space="preserve">Aplicación de Pintura Epóxica en canaleta </t>
  </si>
  <si>
    <t xml:space="preserve">Herraje  y Aluzinc </t>
  </si>
  <si>
    <t xml:space="preserve">Suministro y colocación de caños en aluzinc </t>
  </si>
  <si>
    <r>
      <rPr>
        <b/>
        <i/>
        <sz val="10"/>
        <rFont val="Calibri"/>
        <family val="2"/>
      </rPr>
      <t>Reparación puertas</t>
    </r>
    <r>
      <rPr>
        <sz val="10"/>
        <rFont val="Calibri"/>
        <family val="2"/>
      </rPr>
      <t>: incluye visor con cristal templado, marco de aluminio con perfiles de 1", desmonte  y montura de cerrojos tipo palanca "Yale", con una llave maestra, ferré en puertas, aplicación de sistema, pintura esmaltada color blanco polar, aplicada con pistola</t>
    </r>
  </si>
  <si>
    <r>
      <rPr>
        <b/>
        <i/>
        <sz val="10"/>
        <rFont val="Calibri"/>
        <family val="2"/>
      </rPr>
      <t>Reparación puertas de baños</t>
    </r>
    <r>
      <rPr>
        <sz val="10"/>
        <rFont val="Calibri"/>
        <family val="2"/>
      </rPr>
      <t xml:space="preserve">  desmonte  y montura de cerrojos tipo palanca "Yale", con una llave maestra, ferré en puertas, aplicación de sistema, pintura esmaltada color blanco polar, aplicada con pistola</t>
    </r>
  </si>
  <si>
    <t xml:space="preserve">Aceras </t>
  </si>
  <si>
    <t xml:space="preserve">Miscelaneos </t>
  </si>
  <si>
    <t>Siembra de arbustos --(Coralillos varios colores 2 pies)</t>
  </si>
  <si>
    <t>Siembra de Grama  enana (incluye colchon de tierra negra)</t>
  </si>
  <si>
    <t xml:space="preserve">Pintura </t>
  </si>
  <si>
    <t>Pintura  Acrílica en muros y techos de hormigón  (2 manos)</t>
  </si>
  <si>
    <t xml:space="preserve">Pintura en protectores de ventanas </t>
  </si>
  <si>
    <t>Pintura satinada en muros hasta 1.5 mt SNP (2 manos)</t>
  </si>
  <si>
    <t xml:space="preserve">Varios </t>
  </si>
  <si>
    <t>Colocación de letreros en acrílico transparente con tornillos de acero inoxidable</t>
  </si>
  <si>
    <t xml:space="preserve">Limpieza final </t>
  </si>
  <si>
    <t>INSTALACIONES ELECTRICAS</t>
  </si>
  <si>
    <t>Tubos fLourescentes</t>
  </si>
  <si>
    <t>Lamparas de dos tubos de 40 W.</t>
  </si>
  <si>
    <t>Suministro e instalacion de abanicos Industrial de pared, similar a KDK, Diametro de aspa 22, color negro o segun especificacion arquitectonica.</t>
  </si>
  <si>
    <t>Suministro e instalacion de (Sistema de Respaldo Electrico) Inversor Electrico de 1.00 KW, 120V, 60Hz, Incluye Juego de cables para baterias, dos (2) baterias, base para baterias y materiales miscelaneos.</t>
  </si>
  <si>
    <t xml:space="preserve">Inversor Electrico de 1.00 KW, 120V, 60Hz, </t>
  </si>
  <si>
    <t>u</t>
  </si>
  <si>
    <t>baterias</t>
  </si>
  <si>
    <t>base de baterias</t>
  </si>
  <si>
    <t>cables para baterias</t>
  </si>
  <si>
    <t>pa</t>
  </si>
  <si>
    <t>colocar base y baterias</t>
  </si>
  <si>
    <t>instalacion inversor</t>
  </si>
  <si>
    <t>Beneficios contratistas eléctricos</t>
  </si>
  <si>
    <t>%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</si>
  <si>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</si>
  <si>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</si>
  <si>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</si>
  <si>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</si>
  <si>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</si>
  <si>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Techos de aluzinc Comedor</t>
  </si>
  <si>
    <t>Miscelaneos</t>
  </si>
  <si>
    <t>Panete</t>
  </si>
  <si>
    <t>Fascia</t>
  </si>
  <si>
    <t>Reparacion sanitaria</t>
  </si>
  <si>
    <t>Reparacion electrica</t>
  </si>
  <si>
    <t>Sondeo de tuberias de desague en comedor</t>
  </si>
  <si>
    <t>Pintura de Estructura Metálica Completa comedor</t>
  </si>
  <si>
    <t>Sub-Total (Presupuesto Original)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</si>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</sst>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-* #,##0.00\ _$_-;\-* #,##0.00\ _$_-;_-* &quot;-&quot;??\ _$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i/>
      <sz val="10"/>
      <name val="Calibri"/>
      <family val="2"/>
    </font>
    <font>
      <sz val="10"/>
      <name val="Calibri"/>
      <family val="2"/>
    </font>
    <font>
      <u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Times New Roman"/>
      <family val="1"/>
    </font>
    <font>
      <sz val="9"/>
      <color rgb="FF000000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Calibri"/>
      <family val="2"/>
      <scheme val="minor"/>
    </font>
    <font>
      <u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165" fontId="16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4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4" borderId="17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165" fontId="8" fillId="0" borderId="0" xfId="1" applyFont="1" applyBorder="1" applyAlignment="1">
      <alignment horizontal="center" vertical="center" wrapText="1"/>
    </xf>
    <xf numFmtId="165" fontId="8" fillId="0" borderId="0" xfId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2" borderId="18" xfId="0" applyFont="1" applyFill="1" applyBorder="1" applyAlignment="1">
      <alignment vertical="center"/>
    </xf>
    <xf numFmtId="0" fontId="11" fillId="2" borderId="0" xfId="5" applyFont="1" applyFill="1" applyBorder="1" applyAlignment="1">
      <alignment horizontal="center" vertical="center"/>
    </xf>
    <xf numFmtId="165" fontId="11" fillId="2" borderId="0" xfId="1" applyFont="1" applyFill="1" applyBorder="1" applyAlignment="1">
      <alignment horizontal="right" vertical="center"/>
    </xf>
    <xf numFmtId="165" fontId="3" fillId="0" borderId="0" xfId="1" applyFont="1" applyBorder="1" applyAlignment="1" applyProtection="1">
      <alignment horizontal="right" vertical="center"/>
    </xf>
    <xf numFmtId="0" fontId="11" fillId="0" borderId="0" xfId="6" applyFont="1" applyFill="1" applyBorder="1" applyAlignment="1">
      <alignment horizontal="left" vertical="center"/>
    </xf>
    <xf numFmtId="0" fontId="11" fillId="0" borderId="0" xfId="5" applyFont="1" applyFill="1" applyBorder="1" applyAlignment="1">
      <alignment horizontal="center" vertical="center"/>
    </xf>
    <xf numFmtId="165" fontId="3" fillId="2" borderId="0" xfId="1" applyFont="1" applyFill="1" applyBorder="1" applyAlignment="1" applyProtection="1">
      <alignment horizontal="right" vertical="center"/>
    </xf>
    <xf numFmtId="0" fontId="11" fillId="2" borderId="0" xfId="6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8" fillId="0" borderId="0" xfId="0" applyFont="1" applyAlignment="1">
      <alignment vertical="center"/>
    </xf>
    <xf numFmtId="4" fontId="11" fillId="2" borderId="0" xfId="5" applyNumberFormat="1" applyFont="1" applyFill="1" applyBorder="1" applyAlignment="1">
      <alignment horizontal="center" vertical="center"/>
    </xf>
    <xf numFmtId="165" fontId="8" fillId="2" borderId="0" xfId="1" applyFont="1" applyFill="1" applyBorder="1" applyAlignment="1">
      <alignment horizontal="right" vertical="center" indent="1"/>
    </xf>
    <xf numFmtId="0" fontId="11" fillId="2" borderId="0" xfId="5" applyFont="1" applyFill="1" applyBorder="1" applyAlignment="1">
      <alignment vertical="center"/>
    </xf>
    <xf numFmtId="0" fontId="11" fillId="2" borderId="0" xfId="6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1" fillId="2" borderId="0" xfId="5" applyFont="1" applyFill="1" applyBorder="1" applyAlignment="1">
      <alignment horizontal="left" vertical="center"/>
    </xf>
    <xf numFmtId="0" fontId="15" fillId="2" borderId="0" xfId="6" applyFont="1" applyFill="1" applyBorder="1" applyAlignment="1">
      <alignment horizontal="left" vertical="center" wrapText="1"/>
    </xf>
    <xf numFmtId="0" fontId="11" fillId="2" borderId="0" xfId="6" applyFont="1" applyFill="1" applyBorder="1" applyAlignment="1">
      <alignment horizontal="center" vertical="center"/>
    </xf>
    <xf numFmtId="4" fontId="11" fillId="2" borderId="0" xfId="7" applyNumberFormat="1" applyFont="1" applyFill="1" applyBorder="1" applyAlignment="1">
      <alignment horizontal="right" vertical="center"/>
    </xf>
    <xf numFmtId="165" fontId="11" fillId="2" borderId="0" xfId="0" applyNumberFormat="1" applyFont="1" applyFill="1" applyBorder="1" applyAlignment="1">
      <alignment vertical="center"/>
    </xf>
    <xf numFmtId="49" fontId="17" fillId="0" borderId="0" xfId="0" applyNumberFormat="1" applyFont="1" applyAlignment="1">
      <alignment vertical="center" wrapText="1"/>
    </xf>
    <xf numFmtId="49" fontId="17" fillId="0" borderId="0" xfId="0" applyNumberFormat="1" applyFont="1" applyAlignment="1">
      <alignment horizontal="center" vertical="center"/>
    </xf>
    <xf numFmtId="165" fontId="8" fillId="0" borderId="0" xfId="1" applyFont="1" applyBorder="1" applyAlignment="1">
      <alignment horizontal="right" vertical="center" indent="1"/>
    </xf>
    <xf numFmtId="0" fontId="13" fillId="2" borderId="0" xfId="5" applyFont="1" applyFill="1" applyBorder="1" applyAlignment="1">
      <alignment vertical="center" wrapText="1"/>
    </xf>
    <xf numFmtId="0" fontId="13" fillId="2" borderId="0" xfId="8" applyFont="1" applyFill="1" applyBorder="1" applyAlignment="1">
      <alignment vertical="center" wrapText="1"/>
    </xf>
    <xf numFmtId="0" fontId="11" fillId="2" borderId="0" xfId="8" applyFont="1" applyFill="1" applyBorder="1" applyAlignment="1">
      <alignment horizontal="center" vertical="center"/>
    </xf>
    <xf numFmtId="165" fontId="11" fillId="2" borderId="0" xfId="1" applyFont="1" applyFill="1" applyBorder="1" applyAlignment="1">
      <alignment vertical="center"/>
    </xf>
    <xf numFmtId="49" fontId="19" fillId="2" borderId="0" xfId="0" applyNumberFormat="1" applyFont="1" applyFill="1" applyAlignment="1">
      <alignment vertical="center"/>
    </xf>
    <xf numFmtId="49" fontId="19" fillId="2" borderId="0" xfId="0" applyNumberFormat="1" applyFont="1" applyFill="1" applyAlignment="1">
      <alignment horizontal="center" vertical="center"/>
    </xf>
    <xf numFmtId="165" fontId="3" fillId="2" borderId="0" xfId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vertical="center"/>
    </xf>
    <xf numFmtId="165" fontId="3" fillId="2" borderId="0" xfId="1" applyFont="1" applyFill="1" applyBorder="1" applyAlignment="1">
      <alignment horizontal="right" vertical="center" indent="1"/>
    </xf>
    <xf numFmtId="0" fontId="8" fillId="0" borderId="0" xfId="0" applyFont="1" applyBorder="1" applyAlignment="1">
      <alignment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vertical="center"/>
    </xf>
    <xf numFmtId="165" fontId="3" fillId="0" borderId="0" xfId="1" applyFont="1" applyBorder="1" applyAlignment="1">
      <alignment vertical="center"/>
    </xf>
    <xf numFmtId="49" fontId="17" fillId="0" borderId="0" xfId="0" applyNumberFormat="1" applyFont="1" applyAlignment="1">
      <alignment vertical="center"/>
    </xf>
    <xf numFmtId="0" fontId="11" fillId="2" borderId="0" xfId="8" applyFont="1" applyFill="1" applyBorder="1" applyAlignment="1">
      <alignment vertical="center"/>
    </xf>
    <xf numFmtId="4" fontId="11" fillId="2" borderId="0" xfId="8" applyNumberFormat="1" applyFont="1" applyFill="1" applyBorder="1" applyAlignment="1">
      <alignment horizontal="center" vertical="center"/>
    </xf>
    <xf numFmtId="4" fontId="11" fillId="2" borderId="0" xfId="8" applyNumberFormat="1" applyFont="1" applyFill="1" applyBorder="1" applyAlignment="1">
      <alignment horizontal="center" vertical="center" wrapText="1"/>
    </xf>
    <xf numFmtId="4" fontId="11" fillId="2" borderId="0" xfId="8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11" fillId="2" borderId="0" xfId="5" applyFont="1" applyFill="1" applyAlignment="1">
      <alignment horizontal="center" vertical="center"/>
    </xf>
    <xf numFmtId="165" fontId="11" fillId="2" borderId="0" xfId="1" applyFont="1" applyFill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right" vertical="center"/>
    </xf>
    <xf numFmtId="165" fontId="11" fillId="0" borderId="0" xfId="5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5" fontId="3" fillId="0" borderId="0" xfId="1" applyFont="1" applyBorder="1" applyAlignment="1">
      <alignment horizontal="right" vertical="center"/>
    </xf>
    <xf numFmtId="0" fontId="11" fillId="0" borderId="0" xfId="5" applyFont="1" applyFill="1" applyBorder="1" applyAlignment="1">
      <alignment vertical="center"/>
    </xf>
    <xf numFmtId="165" fontId="11" fillId="0" borderId="0" xfId="1" applyFont="1" applyFill="1" applyBorder="1" applyAlignment="1">
      <alignment horizontal="right" vertical="center"/>
    </xf>
    <xf numFmtId="165" fontId="15" fillId="0" borderId="0" xfId="1" applyFont="1" applyBorder="1" applyAlignment="1">
      <alignment horizontal="right" vertical="center" indent="1"/>
    </xf>
    <xf numFmtId="0" fontId="3" fillId="2" borderId="0" xfId="0" applyFont="1" applyFill="1" applyAlignment="1" applyProtection="1">
      <alignment vertical="center"/>
      <protection locked="0"/>
    </xf>
    <xf numFmtId="0" fontId="11" fillId="0" borderId="0" xfId="8" applyFont="1" applyFill="1" applyBorder="1" applyAlignment="1">
      <alignment horizontal="center" vertical="center"/>
    </xf>
    <xf numFmtId="165" fontId="11" fillId="0" borderId="0" xfId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165" fontId="3" fillId="0" borderId="0" xfId="1" applyFont="1" applyBorder="1" applyAlignment="1">
      <alignment horizontal="right" vertical="center" indent="1"/>
    </xf>
    <xf numFmtId="49" fontId="19" fillId="0" borderId="0" xfId="0" applyNumberFormat="1" applyFont="1" applyAlignment="1">
      <alignment vertical="center"/>
    </xf>
    <xf numFmtId="49" fontId="19" fillId="0" borderId="0" xfId="0" applyNumberFormat="1" applyFont="1" applyAlignment="1">
      <alignment horizontal="center" vertical="center"/>
    </xf>
    <xf numFmtId="165" fontId="3" fillId="0" borderId="0" xfId="1" applyFont="1" applyAlignment="1">
      <alignment vertical="center"/>
    </xf>
    <xf numFmtId="0" fontId="15" fillId="0" borderId="0" xfId="0" applyFont="1" applyBorder="1" applyAlignment="1"/>
    <xf numFmtId="49" fontId="15" fillId="0" borderId="0" xfId="1" applyNumberFormat="1" applyFont="1" applyBorder="1" applyAlignment="1">
      <alignment horizontal="center"/>
    </xf>
    <xf numFmtId="0" fontId="13" fillId="0" borderId="0" xfId="6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right" vertical="center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49" fontId="15" fillId="0" borderId="0" xfId="9" applyNumberFormat="1" applyFont="1" applyBorder="1" applyAlignment="1">
      <alignment horizontal="center"/>
    </xf>
    <xf numFmtId="165" fontId="8" fillId="0" borderId="0" xfId="1" applyFont="1" applyAlignment="1">
      <alignment vertical="center"/>
    </xf>
    <xf numFmtId="4" fontId="26" fillId="4" borderId="21" xfId="2" applyNumberFormat="1" applyFont="1" applyFill="1" applyBorder="1" applyAlignment="1" applyProtection="1">
      <alignment vertical="center" wrapText="1"/>
    </xf>
    <xf numFmtId="0" fontId="9" fillId="4" borderId="17" xfId="0" applyFont="1" applyFill="1" applyBorder="1" applyAlignment="1" applyProtection="1">
      <alignment vertical="center" wrapText="1"/>
    </xf>
    <xf numFmtId="10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4" fontId="9" fillId="4" borderId="21" xfId="2" applyNumberFormat="1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164" fontId="26" fillId="4" borderId="19" xfId="2" applyFont="1" applyFill="1" applyBorder="1" applyAlignment="1" applyProtection="1">
      <alignment horizontal="center" vertical="center" wrapText="1"/>
    </xf>
    <xf numFmtId="164" fontId="26" fillId="4" borderId="20" xfId="2" applyFont="1" applyFill="1" applyBorder="1" applyAlignment="1" applyProtection="1">
      <alignment horizontal="center" vertical="center" wrapText="1"/>
    </xf>
    <xf numFmtId="164" fontId="9" fillId="4" borderId="19" xfId="2" applyFont="1" applyFill="1" applyBorder="1" applyAlignment="1" applyProtection="1">
      <alignment horizontal="center" vertical="center" wrapText="1"/>
    </xf>
    <xf numFmtId="164" fontId="9" fillId="4" borderId="20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</cellXfs>
  <cellStyles count="10">
    <cellStyle name="Comma" xfId="1" builtinId="3"/>
    <cellStyle name="Currency" xfId="2" builtinId="4"/>
    <cellStyle name="Millares 10 3" xfId="9"/>
    <cellStyle name="Millares 12" xfId="7"/>
    <cellStyle name="Normal" xfId="0" builtinId="0"/>
    <cellStyle name="Normal 10" xfId="5"/>
    <cellStyle name="Normal 28" xfId="4"/>
    <cellStyle name="Normal 38" xfId="8"/>
    <cellStyle name="Normal_Escuela Luís Bermúdez (SPM)" xfId="6"/>
    <cellStyle name="Percent" xfId="3" builtinId="5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8"/>
  <sheetViews>
    <sheetView showGridLines="0" tabSelected="1" view="pageBreakPreview" zoomScale="60" zoomScaleNormal="100" workbookViewId="0">
      <selection activeCell="E14" sqref="E14:F203"/>
    </sheetView>
  </sheetViews>
  <sheetFormatPr defaultColWidth="11.42578125" defaultRowHeight="12.75" x14ac:dyDescent="0.25"/>
  <cols>
    <col min="1" max="1" width="3.85546875" style="103" customWidth="1"/>
    <col min="2" max="2" width="50.85546875" style="135" customWidth="1"/>
    <col min="3" max="3" width="6.140625" style="136" customWidth="1"/>
    <col min="4" max="4" width="11.140625" style="137" customWidth="1"/>
    <col min="5" max="5" width="12.85546875" style="138" customWidth="1"/>
    <col min="6" max="6" width="17.140625" style="138" bestFit="1" customWidth="1"/>
    <col min="7" max="8" width="11.42578125" style="1"/>
    <col min="9" max="9" width="25.5703125" style="1" customWidth="1"/>
    <col min="10" max="16384" width="11.42578125" style="1"/>
  </cols>
  <sheetData>
    <row r="1" spans="1:16" ht="18.75" x14ac:dyDescent="0.25">
      <c r="A1" s="143"/>
      <c r="B1" s="144"/>
      <c r="C1" s="144"/>
      <c r="D1" s="144"/>
      <c r="E1" s="144"/>
      <c r="F1" s="145"/>
    </row>
    <row r="2" spans="1:16" ht="18.75" x14ac:dyDescent="0.25">
      <c r="A2" s="2"/>
      <c r="B2" s="3"/>
      <c r="C2" s="3"/>
      <c r="D2" s="4"/>
      <c r="E2" s="5"/>
      <c r="F2" s="6"/>
    </row>
    <row r="3" spans="1:16" ht="18.75" x14ac:dyDescent="0.25">
      <c r="A3" s="2"/>
      <c r="B3" s="3"/>
      <c r="C3" s="3"/>
      <c r="D3" s="4"/>
      <c r="E3" s="5"/>
      <c r="F3" s="6"/>
    </row>
    <row r="4" spans="1:16" ht="15" x14ac:dyDescent="0.25">
      <c r="A4" s="146"/>
      <c r="B4" s="147"/>
      <c r="C4" s="147"/>
      <c r="D4" s="147"/>
      <c r="E4" s="147"/>
      <c r="F4" s="148"/>
    </row>
    <row r="5" spans="1:16" ht="19.149999999999999" customHeight="1" x14ac:dyDescent="0.25">
      <c r="A5" s="149" t="s">
        <v>0</v>
      </c>
      <c r="B5" s="150"/>
      <c r="C5" s="150"/>
      <c r="D5" s="150"/>
      <c r="E5" s="150"/>
      <c r="F5" s="151"/>
    </row>
    <row r="6" spans="1:16" x14ac:dyDescent="0.25">
      <c r="A6" s="7"/>
      <c r="B6" s="8" t="s">
        <v>1</v>
      </c>
      <c r="C6" s="152" t="s">
        <v>2</v>
      </c>
      <c r="D6" s="152"/>
      <c r="E6" s="152"/>
      <c r="F6" s="153"/>
    </row>
    <row r="7" spans="1:16" ht="35.1" customHeight="1" x14ac:dyDescent="0.2">
      <c r="A7" s="9"/>
      <c r="B7" s="10" t="s">
        <v>3</v>
      </c>
      <c r="C7" s="154" t="s">
        <v>4</v>
      </c>
      <c r="D7" s="154"/>
      <c r="E7" s="154"/>
      <c r="F7" s="155"/>
    </row>
    <row r="8" spans="1:16" ht="15" customHeight="1" x14ac:dyDescent="0.25">
      <c r="A8" s="9"/>
      <c r="B8" s="11" t="s">
        <v>5</v>
      </c>
      <c r="C8" s="12"/>
      <c r="D8" s="13"/>
      <c r="E8" s="14"/>
      <c r="F8" s="15"/>
    </row>
    <row r="9" spans="1:1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16" s="24" customFormat="1" x14ac:dyDescent="0.25">
      <c r="A10" s="156" t="s">
        <v>7</v>
      </c>
      <c r="B10" s="158" t="s">
        <v>8</v>
      </c>
      <c r="C10" s="158" t="s">
        <v>9</v>
      </c>
      <c r="D10" s="160" t="s">
        <v>10</v>
      </c>
      <c r="E10" s="22" t="s">
        <v>11</v>
      </c>
      <c r="F10" s="23" t="s">
        <v>12</v>
      </c>
    </row>
    <row r="11" spans="1:16" s="24" customFormat="1" ht="13.5" thickBot="1" x14ac:dyDescent="0.3">
      <c r="A11" s="157"/>
      <c r="B11" s="159"/>
      <c r="C11" s="159"/>
      <c r="D11" s="161"/>
      <c r="E11" s="25" t="s">
        <v>13</v>
      </c>
      <c r="F11" s="26" t="s">
        <v>14</v>
      </c>
    </row>
    <row r="12" spans="1:16" ht="13.5" thickBot="1" x14ac:dyDescent="0.3">
      <c r="A12" s="27"/>
      <c r="B12" s="28"/>
      <c r="C12" s="29"/>
      <c r="D12" s="30"/>
      <c r="E12" s="31"/>
      <c r="F12" s="31"/>
    </row>
    <row r="13" spans="1:16" s="10" customFormat="1" ht="13.5" thickBot="1" x14ac:dyDescent="0.3">
      <c r="A13" s="32"/>
      <c r="B13" s="33" t="s">
        <v>15</v>
      </c>
      <c r="C13" s="34"/>
      <c r="D13" s="35"/>
      <c r="E13" s="36"/>
      <c r="F13" s="36"/>
      <c r="I13" s="24"/>
      <c r="J13" s="24"/>
      <c r="K13" s="24"/>
      <c r="L13" s="24"/>
      <c r="M13" s="24"/>
      <c r="N13" s="24"/>
      <c r="O13" s="24"/>
      <c r="P13" s="24"/>
    </row>
    <row r="14" spans="1:16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6"/>
      <c r="F14" s="36"/>
      <c r="I14" s="24"/>
      <c r="J14" s="24"/>
      <c r="K14" s="24"/>
      <c r="L14" s="24"/>
      <c r="M14" s="24"/>
      <c r="N14" s="24"/>
      <c r="O14" s="24"/>
      <c r="P14" s="24"/>
    </row>
    <row r="15" spans="1:16" s="10" customFormat="1" ht="13.5" thickBot="1" x14ac:dyDescent="0.3">
      <c r="A15" s="32"/>
      <c r="B15" s="37"/>
      <c r="C15" s="34"/>
      <c r="D15" s="35"/>
      <c r="E15" s="36"/>
      <c r="F15" s="36"/>
      <c r="I15" s="24"/>
      <c r="J15" s="24"/>
      <c r="K15" s="24"/>
      <c r="L15" s="24"/>
      <c r="M15" s="24"/>
      <c r="N15" s="24"/>
      <c r="O15" s="24"/>
      <c r="P15" s="24"/>
    </row>
    <row r="16" spans="1:16" s="10" customFormat="1" ht="13.5" thickBot="1" x14ac:dyDescent="0.3">
      <c r="A16" s="32"/>
      <c r="B16" s="33" t="s">
        <v>18</v>
      </c>
      <c r="C16" s="34"/>
      <c r="D16" s="35"/>
      <c r="E16" s="36"/>
      <c r="F16" s="36"/>
      <c r="I16" s="24"/>
      <c r="J16" s="24"/>
      <c r="K16" s="24"/>
      <c r="L16" s="24"/>
      <c r="M16" s="24"/>
      <c r="N16" s="24"/>
      <c r="O16" s="24"/>
      <c r="P16" s="24"/>
    </row>
    <row r="17" spans="1:16" s="10" customFormat="1" ht="26.25" thickTop="1" x14ac:dyDescent="0.25">
      <c r="A17" s="32"/>
      <c r="B17" s="37" t="s">
        <v>19</v>
      </c>
      <c r="C17" s="34" t="s">
        <v>17</v>
      </c>
      <c r="D17" s="35">
        <v>1</v>
      </c>
      <c r="E17" s="36"/>
      <c r="F17" s="36"/>
      <c r="I17" s="24"/>
      <c r="J17" s="24"/>
      <c r="K17" s="24"/>
      <c r="L17" s="24"/>
      <c r="M17" s="24"/>
      <c r="N17" s="24"/>
      <c r="O17" s="24"/>
      <c r="P17" s="24"/>
    </row>
    <row r="18" spans="1:16" s="10" customFormat="1" x14ac:dyDescent="0.25">
      <c r="A18" s="32"/>
      <c r="B18" s="37" t="s">
        <v>20</v>
      </c>
      <c r="C18" s="34" t="s">
        <v>21</v>
      </c>
      <c r="D18" s="35">
        <v>28</v>
      </c>
      <c r="E18" s="36"/>
      <c r="F18" s="36"/>
      <c r="I18" s="24"/>
      <c r="J18" s="24"/>
      <c r="K18" s="24"/>
      <c r="L18" s="24"/>
      <c r="M18" s="24"/>
      <c r="N18" s="24"/>
      <c r="O18" s="24"/>
      <c r="P18" s="24"/>
    </row>
    <row r="19" spans="1:16" s="10" customFormat="1" ht="13.5" thickBot="1" x14ac:dyDescent="0.3">
      <c r="A19" s="32"/>
      <c r="E19" s="36"/>
      <c r="I19" s="24"/>
      <c r="J19" s="24"/>
      <c r="K19" s="24"/>
      <c r="L19" s="24"/>
      <c r="M19" s="24"/>
      <c r="N19" s="24"/>
      <c r="O19" s="24"/>
      <c r="P19" s="24"/>
    </row>
    <row r="20" spans="1:16" s="10" customFormat="1" ht="13.5" thickBot="1" x14ac:dyDescent="0.3">
      <c r="A20" s="32"/>
      <c r="B20" s="33" t="s">
        <v>22</v>
      </c>
      <c r="C20" s="38"/>
      <c r="D20" s="39"/>
      <c r="E20" s="36"/>
      <c r="F20" s="39"/>
      <c r="I20" s="24"/>
      <c r="J20" s="24"/>
      <c r="K20" s="24"/>
      <c r="L20" s="24"/>
      <c r="M20" s="24"/>
      <c r="N20" s="24"/>
      <c r="O20" s="24"/>
      <c r="P20" s="24"/>
    </row>
    <row r="21" spans="1:16" s="40" customFormat="1" ht="12.75" customHeight="1" thickTop="1" thickBot="1" x14ac:dyDescent="0.3">
      <c r="B21" s="41" t="s">
        <v>23</v>
      </c>
      <c r="C21" s="42"/>
      <c r="D21" s="43"/>
      <c r="E21" s="36"/>
      <c r="F21" s="44"/>
    </row>
    <row r="22" spans="1:16" s="40" customFormat="1" ht="12.75" customHeight="1" thickTop="1" x14ac:dyDescent="0.25">
      <c r="B22" s="45" t="s">
        <v>24</v>
      </c>
      <c r="C22" s="46" t="s">
        <v>25</v>
      </c>
      <c r="D22" s="44">
        <v>110.78</v>
      </c>
      <c r="E22" s="36"/>
      <c r="F22" s="44"/>
    </row>
    <row r="23" spans="1:16" s="40" customFormat="1" ht="12.75" customHeight="1" thickBot="1" x14ac:dyDescent="0.3">
      <c r="B23" s="45"/>
      <c r="C23" s="46"/>
      <c r="D23" s="44"/>
      <c r="E23" s="36"/>
      <c r="F23" s="44"/>
    </row>
    <row r="24" spans="1:16" s="40" customFormat="1" ht="13.5" thickBot="1" x14ac:dyDescent="0.3">
      <c r="B24" s="41" t="s">
        <v>26</v>
      </c>
      <c r="C24" s="42"/>
      <c r="D24" s="47"/>
      <c r="E24" s="36"/>
      <c r="F24" s="47"/>
    </row>
    <row r="25" spans="1:16" s="40" customFormat="1" ht="13.5" thickTop="1" x14ac:dyDescent="0.25">
      <c r="B25" s="48" t="s">
        <v>27</v>
      </c>
      <c r="C25" s="42" t="s">
        <v>28</v>
      </c>
      <c r="D25" s="47">
        <v>1204.7769999999998</v>
      </c>
      <c r="E25" s="36"/>
      <c r="F25" s="47"/>
    </row>
    <row r="26" spans="1:16" s="40" customFormat="1" x14ac:dyDescent="0.25">
      <c r="B26" s="49" t="s">
        <v>29</v>
      </c>
      <c r="C26" s="50" t="s">
        <v>30</v>
      </c>
      <c r="D26" s="47">
        <v>1204.7769999999998</v>
      </c>
      <c r="E26" s="36"/>
      <c r="F26" s="47"/>
    </row>
    <row r="27" spans="1:16" s="40" customFormat="1" x14ac:dyDescent="0.25">
      <c r="B27" s="51" t="s">
        <v>31</v>
      </c>
      <c r="C27" s="52" t="s">
        <v>30</v>
      </c>
      <c r="D27" s="47">
        <v>602.38849999999991</v>
      </c>
      <c r="E27" s="36"/>
      <c r="F27" s="47"/>
    </row>
    <row r="28" spans="1:16" s="40" customFormat="1" ht="15.75" thickBot="1" x14ac:dyDescent="0.3">
      <c r="B28" s="53"/>
      <c r="C28" s="53"/>
      <c r="D28" s="54"/>
      <c r="E28" s="36"/>
      <c r="F28" s="54"/>
    </row>
    <row r="29" spans="1:16" s="55" customFormat="1" ht="13.5" thickBot="1" x14ac:dyDescent="0.3">
      <c r="B29" s="41" t="s">
        <v>32</v>
      </c>
      <c r="C29" s="56"/>
      <c r="D29" s="47"/>
      <c r="E29" s="36"/>
      <c r="F29" s="47"/>
    </row>
    <row r="30" spans="1:16" s="55" customFormat="1" ht="13.5" thickTop="1" x14ac:dyDescent="0.25">
      <c r="B30" s="48" t="s">
        <v>33</v>
      </c>
      <c r="C30" s="42" t="s">
        <v>28</v>
      </c>
      <c r="D30" s="57">
        <v>1164</v>
      </c>
      <c r="E30" s="36"/>
      <c r="F30" s="47"/>
    </row>
    <row r="31" spans="1:16" s="55" customFormat="1" ht="13.5" thickBot="1" x14ac:dyDescent="0.3">
      <c r="B31" s="58"/>
      <c r="C31" s="56"/>
      <c r="D31" s="47"/>
      <c r="E31" s="36"/>
      <c r="F31" s="47"/>
    </row>
    <row r="32" spans="1:16" s="55" customFormat="1" ht="13.5" thickBot="1" x14ac:dyDescent="0.3">
      <c r="B32" s="41" t="s">
        <v>34</v>
      </c>
      <c r="C32" s="42"/>
      <c r="D32" s="47"/>
      <c r="E32" s="36"/>
      <c r="F32" s="47"/>
    </row>
    <row r="33" spans="2:6" s="55" customFormat="1" ht="39" thickTop="1" x14ac:dyDescent="0.25">
      <c r="B33" s="59" t="s">
        <v>35</v>
      </c>
      <c r="C33" s="42" t="s">
        <v>36</v>
      </c>
      <c r="D33" s="47">
        <v>12</v>
      </c>
      <c r="E33" s="36"/>
      <c r="F33" s="47"/>
    </row>
    <row r="34" spans="2:6" s="55" customFormat="1" ht="63.75" x14ac:dyDescent="0.25">
      <c r="B34" s="59" t="s">
        <v>37</v>
      </c>
      <c r="C34" s="42" t="s">
        <v>36</v>
      </c>
      <c r="D34" s="47">
        <v>18</v>
      </c>
      <c r="E34" s="36"/>
      <c r="F34" s="47"/>
    </row>
    <row r="35" spans="2:6" s="55" customFormat="1" ht="51" x14ac:dyDescent="0.25">
      <c r="B35" s="59" t="s">
        <v>38</v>
      </c>
      <c r="C35" s="42" t="s">
        <v>36</v>
      </c>
      <c r="D35" s="47">
        <v>4</v>
      </c>
      <c r="E35" s="36"/>
      <c r="F35" s="47"/>
    </row>
    <row r="36" spans="2:6" s="55" customFormat="1" x14ac:dyDescent="0.25">
      <c r="B36" s="48" t="s">
        <v>39</v>
      </c>
      <c r="C36" s="42" t="s">
        <v>17</v>
      </c>
      <c r="D36" s="47">
        <v>2</v>
      </c>
      <c r="E36" s="36"/>
      <c r="F36" s="47"/>
    </row>
    <row r="37" spans="2:6" s="55" customFormat="1" x14ac:dyDescent="0.25">
      <c r="B37" s="48" t="s">
        <v>40</v>
      </c>
      <c r="C37" s="42" t="s">
        <v>17</v>
      </c>
      <c r="D37" s="47">
        <v>2</v>
      </c>
      <c r="E37" s="36"/>
      <c r="F37" s="47"/>
    </row>
    <row r="38" spans="2:6" s="55" customFormat="1" x14ac:dyDescent="0.25">
      <c r="B38" s="51" t="s">
        <v>41</v>
      </c>
      <c r="C38" s="60" t="s">
        <v>17</v>
      </c>
      <c r="D38" s="47">
        <v>4</v>
      </c>
      <c r="E38" s="36"/>
      <c r="F38" s="47"/>
    </row>
    <row r="39" spans="2:6" s="55" customFormat="1" x14ac:dyDescent="0.25">
      <c r="B39" s="48" t="s">
        <v>42</v>
      </c>
      <c r="C39" s="42" t="s">
        <v>17</v>
      </c>
      <c r="D39" s="47">
        <v>4</v>
      </c>
      <c r="E39" s="36"/>
      <c r="F39" s="47"/>
    </row>
    <row r="40" spans="2:6" s="55" customFormat="1" x14ac:dyDescent="0.25">
      <c r="B40" s="48" t="s">
        <v>43</v>
      </c>
      <c r="C40" s="42" t="s">
        <v>17</v>
      </c>
      <c r="D40" s="47">
        <v>4</v>
      </c>
      <c r="E40" s="36"/>
      <c r="F40" s="47"/>
    </row>
    <row r="41" spans="2:6" s="55" customFormat="1" x14ac:dyDescent="0.25">
      <c r="B41" s="48" t="s">
        <v>44</v>
      </c>
      <c r="C41" s="42" t="s">
        <v>17</v>
      </c>
      <c r="D41" s="47">
        <v>4</v>
      </c>
      <c r="E41" s="36"/>
      <c r="F41" s="47"/>
    </row>
    <row r="42" spans="2:6" s="55" customFormat="1" ht="15.75" thickBot="1" x14ac:dyDescent="0.3">
      <c r="B42" s="53"/>
      <c r="C42" s="53"/>
      <c r="D42" s="47"/>
      <c r="E42" s="36"/>
      <c r="F42" s="47"/>
    </row>
    <row r="43" spans="2:6" s="55" customFormat="1" ht="13.5" thickBot="1" x14ac:dyDescent="0.3">
      <c r="B43" s="41" t="s">
        <v>45</v>
      </c>
      <c r="C43" s="42"/>
      <c r="D43" s="47"/>
      <c r="E43" s="36"/>
      <c r="F43" s="47"/>
    </row>
    <row r="44" spans="2:6" s="55" customFormat="1" ht="26.25" thickTop="1" x14ac:dyDescent="0.25">
      <c r="B44" s="61" t="s">
        <v>46</v>
      </c>
      <c r="C44" s="42" t="s">
        <v>28</v>
      </c>
      <c r="D44" s="57">
        <v>146.51999999999998</v>
      </c>
      <c r="E44" s="36"/>
      <c r="F44" s="47"/>
    </row>
    <row r="45" spans="2:6" s="55" customFormat="1" x14ac:dyDescent="0.25">
      <c r="B45" s="51" t="s">
        <v>47</v>
      </c>
      <c r="C45" s="60" t="s">
        <v>48</v>
      </c>
      <c r="D45" s="47">
        <v>100</v>
      </c>
      <c r="E45" s="36"/>
      <c r="F45" s="47"/>
    </row>
    <row r="46" spans="2:6" s="55" customFormat="1" ht="13.5" thickBot="1" x14ac:dyDescent="0.3">
      <c r="B46" s="62"/>
      <c r="C46" s="42"/>
      <c r="D46" s="47"/>
      <c r="E46" s="36"/>
      <c r="F46" s="47"/>
    </row>
    <row r="47" spans="2:6" s="55" customFormat="1" ht="13.5" thickBot="1" x14ac:dyDescent="0.3">
      <c r="B47" s="41" t="s">
        <v>49</v>
      </c>
      <c r="C47" s="56"/>
      <c r="D47" s="47"/>
      <c r="E47" s="36"/>
      <c r="F47" s="47"/>
    </row>
    <row r="48" spans="2:6" s="55" customFormat="1" ht="13.5" thickTop="1" x14ac:dyDescent="0.25">
      <c r="B48" s="58" t="s">
        <v>50</v>
      </c>
      <c r="C48" s="42" t="s">
        <v>28</v>
      </c>
      <c r="D48" s="47">
        <v>1439.7179999999998</v>
      </c>
      <c r="E48" s="36"/>
      <c r="F48" s="47"/>
    </row>
    <row r="49" spans="1:6" s="55" customFormat="1" x14ac:dyDescent="0.25">
      <c r="B49" s="58" t="s">
        <v>51</v>
      </c>
      <c r="C49" s="56" t="s">
        <v>28</v>
      </c>
      <c r="D49" s="47">
        <v>3329.41</v>
      </c>
      <c r="E49" s="36"/>
      <c r="F49" s="47"/>
    </row>
    <row r="50" spans="1:6" s="55" customFormat="1" x14ac:dyDescent="0.25">
      <c r="B50" s="58" t="s">
        <v>52</v>
      </c>
      <c r="C50" s="56" t="s">
        <v>28</v>
      </c>
      <c r="D50" s="47">
        <v>1445.7323999999996</v>
      </c>
      <c r="E50" s="36"/>
      <c r="F50" s="47"/>
    </row>
    <row r="51" spans="1:6" s="55" customFormat="1" x14ac:dyDescent="0.25">
      <c r="B51" s="58" t="s">
        <v>53</v>
      </c>
      <c r="C51" s="42" t="s">
        <v>28</v>
      </c>
      <c r="D51" s="47">
        <v>265.61499999999995</v>
      </c>
      <c r="E51" s="36"/>
      <c r="F51" s="47"/>
    </row>
    <row r="52" spans="1:6" s="55" customFormat="1" x14ac:dyDescent="0.25">
      <c r="B52" s="63" t="s">
        <v>54</v>
      </c>
      <c r="C52" s="64" t="s">
        <v>55</v>
      </c>
      <c r="D52" s="65">
        <v>433.2</v>
      </c>
      <c r="E52" s="36"/>
      <c r="F52" s="66"/>
    </row>
    <row r="53" spans="1:6" s="55" customFormat="1" x14ac:dyDescent="0.25">
      <c r="B53" s="67" t="s">
        <v>56</v>
      </c>
      <c r="C53" s="68" t="s">
        <v>57</v>
      </c>
      <c r="D53" s="69">
        <v>3</v>
      </c>
      <c r="E53" s="36"/>
      <c r="F53" s="66"/>
    </row>
    <row r="54" spans="1:6" s="55" customFormat="1" ht="13.5" thickBot="1" x14ac:dyDescent="0.3">
      <c r="B54" s="58"/>
      <c r="C54" s="42"/>
      <c r="D54" s="47"/>
      <c r="E54" s="36"/>
      <c r="F54" s="47"/>
    </row>
    <row r="55" spans="1:6" s="55" customFormat="1" ht="13.5" thickBot="1" x14ac:dyDescent="0.3">
      <c r="B55" s="41" t="s">
        <v>58</v>
      </c>
      <c r="C55" s="56"/>
      <c r="D55" s="47"/>
      <c r="E55" s="36"/>
      <c r="F55" s="47"/>
    </row>
    <row r="56" spans="1:6" s="55" customFormat="1" ht="13.5" thickTop="1" x14ac:dyDescent="0.25">
      <c r="B56" s="58" t="s">
        <v>59</v>
      </c>
      <c r="C56" s="56" t="s">
        <v>36</v>
      </c>
      <c r="D56" s="47">
        <v>1</v>
      </c>
      <c r="E56" s="36"/>
      <c r="F56" s="47"/>
    </row>
    <row r="57" spans="1:6" s="55" customFormat="1" x14ac:dyDescent="0.25">
      <c r="B57" s="58" t="s">
        <v>60</v>
      </c>
      <c r="C57" s="56" t="s">
        <v>36</v>
      </c>
      <c r="D57" s="47">
        <v>1</v>
      </c>
      <c r="E57" s="36"/>
      <c r="F57" s="47"/>
    </row>
    <row r="58" spans="1:6" s="10" customFormat="1" ht="76.5" x14ac:dyDescent="0.25">
      <c r="A58" s="32"/>
      <c r="B58" s="70" t="s">
        <v>61</v>
      </c>
      <c r="C58" s="56" t="s">
        <v>36</v>
      </c>
      <c r="D58" s="47">
        <v>18</v>
      </c>
      <c r="E58" s="36"/>
      <c r="F58" s="47"/>
    </row>
    <row r="59" spans="1:6" s="40" customFormat="1" ht="76.5" x14ac:dyDescent="0.25">
      <c r="B59" s="71" t="s">
        <v>62</v>
      </c>
      <c r="C59" s="72" t="s">
        <v>63</v>
      </c>
      <c r="D59" s="73">
        <v>16</v>
      </c>
      <c r="E59" s="36"/>
      <c r="F59" s="73"/>
    </row>
    <row r="60" spans="1:6" s="40" customFormat="1" x14ac:dyDescent="0.25">
      <c r="B60" s="74" t="s">
        <v>64</v>
      </c>
      <c r="C60" s="75" t="s">
        <v>65</v>
      </c>
      <c r="D60" s="76">
        <v>3</v>
      </c>
      <c r="E60" s="36"/>
      <c r="F60" s="76"/>
    </row>
    <row r="61" spans="1:6" s="55" customFormat="1" x14ac:dyDescent="0.25">
      <c r="B61" s="58" t="s">
        <v>66</v>
      </c>
      <c r="C61" s="56" t="s">
        <v>36</v>
      </c>
      <c r="D61" s="47">
        <v>6</v>
      </c>
      <c r="E61" s="36"/>
      <c r="F61" s="47"/>
    </row>
    <row r="62" spans="1:6" s="55" customFormat="1" x14ac:dyDescent="0.25">
      <c r="B62" s="58" t="s">
        <v>67</v>
      </c>
      <c r="C62" s="56" t="s">
        <v>36</v>
      </c>
      <c r="D62" s="47">
        <v>12</v>
      </c>
      <c r="E62" s="36"/>
      <c r="F62" s="47"/>
    </row>
    <row r="63" spans="1:6" s="55" customFormat="1" x14ac:dyDescent="0.25">
      <c r="B63" s="58" t="s">
        <v>68</v>
      </c>
      <c r="C63" s="56" t="s">
        <v>36</v>
      </c>
      <c r="D63" s="47">
        <v>12</v>
      </c>
      <c r="E63" s="36"/>
      <c r="F63" s="47"/>
    </row>
    <row r="64" spans="1:6" s="55" customFormat="1" x14ac:dyDescent="0.25">
      <c r="B64" s="58" t="s">
        <v>69</v>
      </c>
      <c r="C64" s="56" t="s">
        <v>36</v>
      </c>
      <c r="D64" s="47">
        <v>1</v>
      </c>
      <c r="E64" s="36"/>
      <c r="F64" s="47"/>
    </row>
    <row r="65" spans="2:6" s="55" customFormat="1" x14ac:dyDescent="0.25">
      <c r="B65" s="58" t="s">
        <v>70</v>
      </c>
      <c r="C65" s="56" t="s">
        <v>71</v>
      </c>
      <c r="D65" s="47">
        <v>590.76</v>
      </c>
      <c r="E65" s="36"/>
      <c r="F65" s="47"/>
    </row>
    <row r="66" spans="2:6" s="55" customFormat="1" x14ac:dyDescent="0.2">
      <c r="B66" s="49" t="s">
        <v>72</v>
      </c>
      <c r="C66" s="77" t="s">
        <v>73</v>
      </c>
      <c r="D66" s="47">
        <v>2</v>
      </c>
      <c r="E66" s="36"/>
      <c r="F66" s="47"/>
    </row>
    <row r="67" spans="2:6" s="55" customFormat="1" x14ac:dyDescent="0.2">
      <c r="B67" s="49" t="s">
        <v>74</v>
      </c>
      <c r="C67" s="77" t="s">
        <v>75</v>
      </c>
      <c r="D67" s="47">
        <v>2</v>
      </c>
      <c r="E67" s="36"/>
      <c r="F67" s="47"/>
    </row>
    <row r="68" spans="2:6" s="55" customFormat="1" ht="25.5" x14ac:dyDescent="0.25">
      <c r="B68" s="61" t="s">
        <v>76</v>
      </c>
      <c r="C68" s="50" t="s">
        <v>77</v>
      </c>
      <c r="D68" s="78">
        <v>8</v>
      </c>
      <c r="E68" s="36"/>
      <c r="F68" s="79"/>
    </row>
    <row r="69" spans="2:6" s="55" customFormat="1" x14ac:dyDescent="0.25">
      <c r="B69" s="51" t="s">
        <v>78</v>
      </c>
      <c r="C69" s="60" t="s">
        <v>30</v>
      </c>
      <c r="D69" s="47">
        <v>44.1</v>
      </c>
      <c r="E69" s="36"/>
      <c r="F69" s="47"/>
    </row>
    <row r="70" spans="2:6" s="55" customFormat="1" ht="24" x14ac:dyDescent="0.25">
      <c r="B70" s="80" t="s">
        <v>79</v>
      </c>
      <c r="C70" s="81" t="s">
        <v>77</v>
      </c>
      <c r="D70" s="82">
        <v>1</v>
      </c>
      <c r="E70" s="36"/>
      <c r="F70" s="83"/>
    </row>
    <row r="71" spans="2:6" s="55" customFormat="1" ht="24" x14ac:dyDescent="0.25">
      <c r="B71" s="80" t="s">
        <v>80</v>
      </c>
      <c r="C71" s="81" t="s">
        <v>77</v>
      </c>
      <c r="D71" s="82">
        <v>1</v>
      </c>
      <c r="E71" s="36"/>
      <c r="F71" s="83"/>
    </row>
    <row r="72" spans="2:6" s="55" customFormat="1" ht="13.5" thickBot="1" x14ac:dyDescent="0.3">
      <c r="B72" s="84"/>
      <c r="C72" s="68"/>
      <c r="D72" s="69">
        <v>0</v>
      </c>
      <c r="E72" s="36"/>
    </row>
    <row r="73" spans="2:6" s="55" customFormat="1" ht="13.5" thickBot="1" x14ac:dyDescent="0.3">
      <c r="B73" s="41" t="s">
        <v>81</v>
      </c>
      <c r="C73" s="56"/>
      <c r="D73" s="43"/>
      <c r="E73" s="36"/>
      <c r="F73" s="47"/>
    </row>
    <row r="74" spans="2:6" s="55" customFormat="1" ht="13.5" thickTop="1" x14ac:dyDescent="0.25">
      <c r="B74" s="58" t="s">
        <v>82</v>
      </c>
      <c r="C74" s="56" t="s">
        <v>28</v>
      </c>
      <c r="D74" s="43">
        <v>608</v>
      </c>
      <c r="E74" s="36"/>
      <c r="F74" s="47"/>
    </row>
    <row r="75" spans="2:6" s="55" customFormat="1" x14ac:dyDescent="0.25">
      <c r="B75" s="85" t="s">
        <v>83</v>
      </c>
      <c r="C75" s="86" t="s">
        <v>25</v>
      </c>
      <c r="D75" s="43">
        <v>15</v>
      </c>
      <c r="E75" s="36"/>
      <c r="F75" s="47"/>
    </row>
    <row r="76" spans="2:6" s="55" customFormat="1" x14ac:dyDescent="0.25">
      <c r="B76" s="58" t="s">
        <v>84</v>
      </c>
      <c r="C76" s="56" t="s">
        <v>28</v>
      </c>
      <c r="D76" s="43">
        <v>608</v>
      </c>
      <c r="E76" s="36"/>
      <c r="F76" s="47"/>
    </row>
    <row r="77" spans="2:6" s="55" customFormat="1" x14ac:dyDescent="0.25">
      <c r="B77" s="85" t="s">
        <v>85</v>
      </c>
      <c r="C77" s="87" t="s">
        <v>36</v>
      </c>
      <c r="D77" s="88">
        <v>2</v>
      </c>
      <c r="E77" s="36"/>
      <c r="F77" s="47"/>
    </row>
    <row r="78" spans="2:6" s="55" customFormat="1" ht="13.5" thickBot="1" x14ac:dyDescent="0.3">
      <c r="B78" s="84"/>
      <c r="C78" s="68"/>
      <c r="D78" s="69">
        <v>0</v>
      </c>
      <c r="E78" s="36"/>
    </row>
    <row r="79" spans="2:6" s="55" customFormat="1" ht="13.5" thickBot="1" x14ac:dyDescent="0.3">
      <c r="B79" s="41" t="s">
        <v>86</v>
      </c>
      <c r="C79" s="89"/>
      <c r="D79" s="69">
        <v>0</v>
      </c>
      <c r="E79" s="36"/>
      <c r="F79" s="69"/>
    </row>
    <row r="80" spans="2:6" s="55" customFormat="1" ht="13.5" thickTop="1" x14ac:dyDescent="0.25">
      <c r="B80" s="58" t="s">
        <v>87</v>
      </c>
      <c r="C80" s="90" t="s">
        <v>36</v>
      </c>
      <c r="D80" s="91">
        <v>1</v>
      </c>
      <c r="E80" s="36"/>
      <c r="F80" s="47"/>
    </row>
    <row r="81" spans="2:6" s="55" customFormat="1" x14ac:dyDescent="0.25">
      <c r="B81" s="84" t="s">
        <v>88</v>
      </c>
      <c r="C81" s="68" t="s">
        <v>73</v>
      </c>
      <c r="D81" s="69">
        <v>27</v>
      </c>
      <c r="E81" s="36"/>
      <c r="F81" s="69"/>
    </row>
    <row r="82" spans="2:6" s="55" customFormat="1" x14ac:dyDescent="0.25">
      <c r="B82" s="84" t="s">
        <v>89</v>
      </c>
      <c r="C82" s="68" t="s">
        <v>77</v>
      </c>
      <c r="D82" s="69">
        <v>18</v>
      </c>
      <c r="E82" s="36"/>
      <c r="F82" s="69"/>
    </row>
    <row r="83" spans="2:6" s="55" customFormat="1" x14ac:dyDescent="0.25">
      <c r="B83" s="84" t="s">
        <v>90</v>
      </c>
      <c r="C83" s="68" t="s">
        <v>57</v>
      </c>
      <c r="D83" s="69">
        <v>1</v>
      </c>
      <c r="E83" s="36"/>
      <c r="F83" s="69"/>
    </row>
    <row r="84" spans="2:6" s="55" customFormat="1" x14ac:dyDescent="0.25">
      <c r="B84" s="92" t="s">
        <v>91</v>
      </c>
      <c r="C84" s="93" t="s">
        <v>63</v>
      </c>
      <c r="D84" s="94">
        <v>10</v>
      </c>
      <c r="E84" s="36"/>
      <c r="F84" s="95"/>
    </row>
    <row r="85" spans="2:6" s="55" customFormat="1" ht="13.5" thickBot="1" x14ac:dyDescent="0.3">
      <c r="B85" s="40"/>
      <c r="C85" s="96"/>
      <c r="D85" s="69">
        <v>0</v>
      </c>
      <c r="E85" s="36"/>
    </row>
    <row r="86" spans="2:6" s="55" customFormat="1" ht="13.5" thickBot="1" x14ac:dyDescent="0.3">
      <c r="B86" s="33" t="s">
        <v>92</v>
      </c>
      <c r="C86" s="96"/>
      <c r="D86" s="38">
        <v>0</v>
      </c>
      <c r="E86" s="36"/>
      <c r="F86" s="69"/>
    </row>
    <row r="87" spans="2:6" s="55" customFormat="1" ht="14.25" thickTop="1" thickBot="1" x14ac:dyDescent="0.3">
      <c r="B87" s="41" t="s">
        <v>93</v>
      </c>
      <c r="C87" s="96"/>
      <c r="D87" s="69">
        <v>0</v>
      </c>
      <c r="E87" s="36"/>
      <c r="F87" s="69"/>
    </row>
    <row r="88" spans="2:6" s="55" customFormat="1" ht="13.5" thickTop="1" x14ac:dyDescent="0.25">
      <c r="B88" s="40" t="s">
        <v>94</v>
      </c>
      <c r="C88" s="96" t="s">
        <v>30</v>
      </c>
      <c r="D88" s="69">
        <v>198.71999999999997</v>
      </c>
      <c r="E88" s="36"/>
      <c r="F88" s="69"/>
    </row>
    <row r="89" spans="2:6" s="55" customFormat="1" x14ac:dyDescent="0.25">
      <c r="B89" s="40" t="s">
        <v>95</v>
      </c>
      <c r="C89" s="96" t="s">
        <v>30</v>
      </c>
      <c r="D89" s="69">
        <v>188.07999999999998</v>
      </c>
      <c r="E89" s="36"/>
      <c r="F89" s="69"/>
    </row>
    <row r="90" spans="2:6" s="55" customFormat="1" x14ac:dyDescent="0.25">
      <c r="B90" s="40" t="s">
        <v>96</v>
      </c>
      <c r="C90" s="96" t="s">
        <v>77</v>
      </c>
      <c r="D90" s="69">
        <v>2</v>
      </c>
      <c r="E90" s="36"/>
      <c r="F90" s="69"/>
    </row>
    <row r="91" spans="2:6" s="55" customFormat="1" x14ac:dyDescent="0.25">
      <c r="B91" s="40" t="s">
        <v>97</v>
      </c>
      <c r="C91" s="96" t="s">
        <v>77</v>
      </c>
      <c r="D91" s="69">
        <v>2</v>
      </c>
      <c r="E91" s="36"/>
      <c r="F91" s="69"/>
    </row>
    <row r="92" spans="2:6" s="55" customFormat="1" ht="13.5" thickBot="1" x14ac:dyDescent="0.3">
      <c r="B92" s="40"/>
      <c r="C92" s="96"/>
      <c r="D92" s="69"/>
      <c r="E92" s="36"/>
      <c r="F92" s="69"/>
    </row>
    <row r="93" spans="2:6" s="55" customFormat="1" ht="13.5" thickBot="1" x14ac:dyDescent="0.3">
      <c r="B93" s="41" t="s">
        <v>98</v>
      </c>
      <c r="C93" s="96"/>
      <c r="D93" s="69">
        <v>0</v>
      </c>
      <c r="E93" s="36"/>
      <c r="F93" s="69"/>
    </row>
    <row r="94" spans="2:6" s="55" customFormat="1" ht="13.5" thickTop="1" x14ac:dyDescent="0.25">
      <c r="B94" s="40" t="s">
        <v>99</v>
      </c>
      <c r="C94" s="96" t="s">
        <v>30</v>
      </c>
      <c r="D94" s="69">
        <v>16.48</v>
      </c>
      <c r="E94" s="36"/>
      <c r="F94" s="69"/>
    </row>
    <row r="95" spans="2:6" s="55" customFormat="1" ht="13.5" thickBot="1" x14ac:dyDescent="0.3">
      <c r="B95" s="40"/>
      <c r="C95" s="96"/>
      <c r="D95" s="69"/>
      <c r="E95" s="36"/>
      <c r="F95" s="69"/>
    </row>
    <row r="96" spans="2:6" s="55" customFormat="1" ht="13.5" thickBot="1" x14ac:dyDescent="0.3">
      <c r="B96" s="41" t="s">
        <v>100</v>
      </c>
      <c r="C96" s="96"/>
      <c r="D96" s="69">
        <v>0</v>
      </c>
      <c r="E96" s="36"/>
      <c r="F96" s="69"/>
    </row>
    <row r="97" spans="1:6" s="55" customFormat="1" ht="13.5" thickTop="1" x14ac:dyDescent="0.25">
      <c r="B97" s="97" t="s">
        <v>101</v>
      </c>
      <c r="C97" s="98" t="s">
        <v>102</v>
      </c>
      <c r="D97" s="99">
        <v>160.19999999999999</v>
      </c>
      <c r="E97" s="36"/>
      <c r="F97" s="99"/>
    </row>
    <row r="98" spans="1:6" s="55" customFormat="1" ht="13.5" thickBot="1" x14ac:dyDescent="0.3">
      <c r="B98" s="97"/>
      <c r="C98" s="98"/>
      <c r="D98" s="99"/>
      <c r="E98" s="36"/>
      <c r="F98" s="99"/>
    </row>
    <row r="99" spans="1:6" s="55" customFormat="1" ht="13.5" thickBot="1" x14ac:dyDescent="0.3">
      <c r="B99" s="41" t="s">
        <v>103</v>
      </c>
      <c r="C99" s="96"/>
      <c r="D99" s="69">
        <v>0</v>
      </c>
      <c r="E99" s="36"/>
      <c r="F99" s="69"/>
    </row>
    <row r="100" spans="1:6" s="55" customFormat="1" ht="13.5" thickTop="1" x14ac:dyDescent="0.25">
      <c r="B100" s="40" t="s">
        <v>104</v>
      </c>
      <c r="C100" s="96" t="s">
        <v>17</v>
      </c>
      <c r="D100" s="69">
        <v>2</v>
      </c>
      <c r="E100" s="36"/>
      <c r="F100" s="69"/>
    </row>
    <row r="101" spans="1:6" s="55" customFormat="1" x14ac:dyDescent="0.25">
      <c r="B101" s="40" t="s">
        <v>105</v>
      </c>
      <c r="C101" s="96" t="s">
        <v>17</v>
      </c>
      <c r="D101" s="69">
        <v>2</v>
      </c>
      <c r="E101" s="36"/>
      <c r="F101" s="69"/>
    </row>
    <row r="102" spans="1:6" s="55" customFormat="1" x14ac:dyDescent="0.25">
      <c r="B102" s="40" t="s">
        <v>106</v>
      </c>
      <c r="C102" s="96" t="s">
        <v>17</v>
      </c>
      <c r="D102" s="69">
        <v>2</v>
      </c>
      <c r="E102" s="36"/>
      <c r="F102" s="69"/>
    </row>
    <row r="103" spans="1:6" s="55" customFormat="1" x14ac:dyDescent="0.25">
      <c r="B103" s="40" t="s">
        <v>107</v>
      </c>
      <c r="C103" s="96" t="s">
        <v>30</v>
      </c>
      <c r="D103" s="69">
        <v>2</v>
      </c>
      <c r="E103" s="36"/>
      <c r="F103" s="69"/>
    </row>
    <row r="104" spans="1:6" s="55" customFormat="1" x14ac:dyDescent="0.25">
      <c r="B104" s="40" t="s">
        <v>108</v>
      </c>
      <c r="C104" s="96" t="s">
        <v>48</v>
      </c>
      <c r="D104" s="69">
        <v>78.102000000000004</v>
      </c>
      <c r="E104" s="36"/>
      <c r="F104" s="69"/>
    </row>
    <row r="105" spans="1:6" s="55" customFormat="1" ht="13.5" thickBot="1" x14ac:dyDescent="0.3">
      <c r="B105" s="40"/>
      <c r="C105" s="96"/>
      <c r="D105" s="69"/>
      <c r="E105" s="36"/>
      <c r="F105" s="69"/>
    </row>
    <row r="106" spans="1:6" s="55" customFormat="1" ht="13.5" thickBot="1" x14ac:dyDescent="0.3">
      <c r="B106" s="41" t="s">
        <v>109</v>
      </c>
      <c r="C106" s="96"/>
      <c r="D106" s="69">
        <v>0</v>
      </c>
      <c r="E106" s="36"/>
      <c r="F106" s="69"/>
    </row>
    <row r="107" spans="1:6" s="55" customFormat="1" ht="13.5" thickTop="1" x14ac:dyDescent="0.25">
      <c r="B107" s="97" t="s">
        <v>101</v>
      </c>
      <c r="C107" s="98" t="s">
        <v>102</v>
      </c>
      <c r="D107" s="99">
        <v>79.06</v>
      </c>
      <c r="E107" s="36"/>
      <c r="F107" s="99"/>
    </row>
    <row r="108" spans="1:6" s="55" customFormat="1" ht="13.5" thickBot="1" x14ac:dyDescent="0.3">
      <c r="B108" s="97"/>
      <c r="C108" s="98"/>
      <c r="D108" s="99"/>
      <c r="E108" s="36"/>
      <c r="F108" s="99"/>
    </row>
    <row r="109" spans="1:6" s="55" customFormat="1" ht="13.5" thickBot="1" x14ac:dyDescent="0.3">
      <c r="B109" s="41" t="s">
        <v>110</v>
      </c>
      <c r="C109" s="96"/>
      <c r="D109" s="69">
        <v>0</v>
      </c>
      <c r="E109" s="36"/>
      <c r="F109" s="69"/>
    </row>
    <row r="110" spans="1:6" ht="15.75" customHeight="1" thickTop="1" x14ac:dyDescent="0.25">
      <c r="A110" s="27"/>
      <c r="B110" s="40" t="s">
        <v>111</v>
      </c>
      <c r="C110" s="96" t="s">
        <v>30</v>
      </c>
      <c r="D110" s="69">
        <v>323.08999560000007</v>
      </c>
      <c r="E110" s="36"/>
      <c r="F110" s="69"/>
    </row>
    <row r="111" spans="1:6" x14ac:dyDescent="0.25">
      <c r="A111" s="27"/>
      <c r="B111" s="40" t="s">
        <v>112</v>
      </c>
      <c r="C111" s="96" t="s">
        <v>30</v>
      </c>
      <c r="D111" s="69">
        <v>161.75998400000003</v>
      </c>
      <c r="E111" s="36"/>
      <c r="F111" s="69"/>
    </row>
    <row r="112" spans="1:6" ht="13.5" thickBot="1" x14ac:dyDescent="0.3">
      <c r="A112" s="27"/>
      <c r="B112" s="40"/>
      <c r="C112" s="96"/>
      <c r="D112" s="69"/>
      <c r="E112" s="36"/>
      <c r="F112" s="69"/>
    </row>
    <row r="113" spans="1:6" ht="13.5" thickBot="1" x14ac:dyDescent="0.3">
      <c r="A113" s="27"/>
      <c r="B113" s="41" t="s">
        <v>113</v>
      </c>
      <c r="C113" s="96"/>
      <c r="D113" s="69">
        <v>0</v>
      </c>
      <c r="E113" s="36"/>
      <c r="F113" s="69"/>
    </row>
    <row r="114" spans="1:6" ht="13.5" thickTop="1" x14ac:dyDescent="0.25">
      <c r="A114" s="27"/>
      <c r="B114" s="100" t="s">
        <v>114</v>
      </c>
      <c r="C114" s="56" t="s">
        <v>36</v>
      </c>
      <c r="D114" s="101">
        <v>8</v>
      </c>
      <c r="E114" s="36"/>
      <c r="F114" s="44"/>
    </row>
    <row r="115" spans="1:6" x14ac:dyDescent="0.25">
      <c r="A115" s="27"/>
      <c r="B115" s="100" t="s">
        <v>115</v>
      </c>
      <c r="C115" s="56" t="s">
        <v>36</v>
      </c>
      <c r="D115" s="101">
        <v>8</v>
      </c>
      <c r="E115" s="36"/>
      <c r="F115" s="44"/>
    </row>
    <row r="116" spans="1:6" x14ac:dyDescent="0.25">
      <c r="A116" s="27"/>
      <c r="B116" s="100" t="s">
        <v>116</v>
      </c>
      <c r="C116" s="56" t="s">
        <v>36</v>
      </c>
      <c r="D116" s="101">
        <v>4</v>
      </c>
      <c r="E116" s="36"/>
      <c r="F116" s="44"/>
    </row>
    <row r="117" spans="1:6" x14ac:dyDescent="0.25">
      <c r="A117" s="27"/>
      <c r="B117" s="100" t="s">
        <v>117</v>
      </c>
      <c r="C117" s="56" t="s">
        <v>36</v>
      </c>
      <c r="D117" s="101">
        <v>4</v>
      </c>
      <c r="E117" s="36"/>
      <c r="F117" s="44"/>
    </row>
    <row r="118" spans="1:6" x14ac:dyDescent="0.25">
      <c r="A118" s="27"/>
      <c r="B118" s="100" t="s">
        <v>118</v>
      </c>
      <c r="C118" s="56" t="s">
        <v>36</v>
      </c>
      <c r="D118" s="101">
        <v>8</v>
      </c>
      <c r="E118" s="36"/>
      <c r="F118" s="44"/>
    </row>
    <row r="119" spans="1:6" x14ac:dyDescent="0.25">
      <c r="A119" s="27"/>
      <c r="B119" s="40"/>
      <c r="C119" s="96"/>
      <c r="D119" s="69">
        <v>0</v>
      </c>
      <c r="E119" s="36"/>
      <c r="F119" s="10"/>
    </row>
    <row r="120" spans="1:6" x14ac:dyDescent="0.25">
      <c r="A120" s="27"/>
      <c r="B120" s="40"/>
      <c r="C120" s="96"/>
      <c r="D120" s="69"/>
      <c r="E120" s="36"/>
      <c r="F120" s="55"/>
    </row>
    <row r="121" spans="1:6" ht="13.5" thickBot="1" x14ac:dyDescent="0.3">
      <c r="B121" s="40"/>
      <c r="C121" s="96"/>
      <c r="D121" s="69"/>
      <c r="E121" s="36"/>
      <c r="F121" s="55"/>
    </row>
    <row r="122" spans="1:6" ht="13.5" thickBot="1" x14ac:dyDescent="0.3">
      <c r="B122" s="33" t="s">
        <v>119</v>
      </c>
      <c r="C122" s="96"/>
      <c r="D122" s="69">
        <v>0</v>
      </c>
      <c r="E122" s="36"/>
      <c r="F122" s="69"/>
    </row>
    <row r="123" spans="1:6" ht="14.25" thickTop="1" thickBot="1" x14ac:dyDescent="0.3">
      <c r="B123" s="41" t="s">
        <v>93</v>
      </c>
      <c r="C123" s="96"/>
      <c r="D123" s="69">
        <v>0</v>
      </c>
      <c r="E123" s="36"/>
      <c r="F123" s="69"/>
    </row>
    <row r="124" spans="1:6" ht="13.5" thickTop="1" x14ac:dyDescent="0.25">
      <c r="B124" s="40" t="s">
        <v>95</v>
      </c>
      <c r="C124" s="96" t="s">
        <v>30</v>
      </c>
      <c r="D124" s="69">
        <v>191.13</v>
      </c>
      <c r="E124" s="36"/>
      <c r="F124" s="69"/>
    </row>
    <row r="125" spans="1:6" x14ac:dyDescent="0.25">
      <c r="B125" s="40" t="s">
        <v>96</v>
      </c>
      <c r="C125" s="96" t="s">
        <v>77</v>
      </c>
      <c r="D125" s="69">
        <v>2</v>
      </c>
      <c r="E125" s="36"/>
      <c r="F125" s="69"/>
    </row>
    <row r="126" spans="1:6" x14ac:dyDescent="0.25">
      <c r="B126" s="40" t="s">
        <v>97</v>
      </c>
      <c r="C126" s="96" t="s">
        <v>77</v>
      </c>
      <c r="D126" s="69">
        <v>2</v>
      </c>
      <c r="E126" s="36"/>
      <c r="F126" s="69"/>
    </row>
    <row r="127" spans="1:6" ht="13.5" thickBot="1" x14ac:dyDescent="0.3">
      <c r="B127" s="40"/>
      <c r="C127" s="96"/>
      <c r="D127" s="69"/>
      <c r="E127" s="36"/>
      <c r="F127" s="69"/>
    </row>
    <row r="128" spans="1:6" ht="13.5" thickBot="1" x14ac:dyDescent="0.3">
      <c r="B128" s="41" t="s">
        <v>120</v>
      </c>
      <c r="C128" s="96"/>
      <c r="D128" s="69">
        <v>0</v>
      </c>
      <c r="E128" s="36"/>
      <c r="F128" s="69"/>
    </row>
    <row r="129" spans="2:6" s="1" customFormat="1" ht="13.5" thickTop="1" x14ac:dyDescent="0.25">
      <c r="B129" s="40" t="s">
        <v>121</v>
      </c>
      <c r="C129" s="96" t="s">
        <v>30</v>
      </c>
      <c r="D129" s="69">
        <v>194.852</v>
      </c>
      <c r="E129" s="36"/>
      <c r="F129" s="69"/>
    </row>
    <row r="130" spans="2:6" s="1" customFormat="1" ht="13.5" thickBot="1" x14ac:dyDescent="0.3">
      <c r="B130" s="40"/>
      <c r="C130" s="96"/>
      <c r="D130" s="69"/>
      <c r="E130" s="36"/>
      <c r="F130" s="69"/>
    </row>
    <row r="131" spans="2:6" s="1" customFormat="1" ht="13.5" thickBot="1" x14ac:dyDescent="0.3">
      <c r="B131" s="41" t="s">
        <v>122</v>
      </c>
      <c r="C131" s="96"/>
      <c r="D131" s="69">
        <v>0</v>
      </c>
      <c r="E131" s="36"/>
      <c r="F131" s="69"/>
    </row>
    <row r="132" spans="2:6" s="1" customFormat="1" ht="13.5" thickTop="1" x14ac:dyDescent="0.25">
      <c r="B132" s="40" t="s">
        <v>123</v>
      </c>
      <c r="C132" s="96" t="s">
        <v>30</v>
      </c>
      <c r="D132" s="69">
        <v>32</v>
      </c>
      <c r="E132" s="36"/>
      <c r="F132" s="69"/>
    </row>
    <row r="133" spans="2:6" s="1" customFormat="1" ht="13.5" thickBot="1" x14ac:dyDescent="0.3">
      <c r="B133" s="40"/>
      <c r="C133" s="96"/>
      <c r="D133" s="69"/>
      <c r="E133" s="36"/>
      <c r="F133" s="69"/>
    </row>
    <row r="134" spans="2:6" s="1" customFormat="1" ht="13.5" thickBot="1" x14ac:dyDescent="0.3">
      <c r="B134" s="41" t="s">
        <v>100</v>
      </c>
      <c r="C134" s="96"/>
      <c r="D134" s="69">
        <v>0</v>
      </c>
      <c r="E134" s="36"/>
      <c r="F134" s="69"/>
    </row>
    <row r="135" spans="2:6" s="1" customFormat="1" ht="13.5" thickTop="1" x14ac:dyDescent="0.25">
      <c r="B135" s="85" t="s">
        <v>124</v>
      </c>
      <c r="C135" s="104" t="s">
        <v>55</v>
      </c>
      <c r="D135" s="73">
        <v>628</v>
      </c>
      <c r="E135" s="36"/>
      <c r="F135" s="105"/>
    </row>
    <row r="136" spans="2:6" s="1" customFormat="1" ht="13.5" thickBot="1" x14ac:dyDescent="0.3">
      <c r="B136" s="85"/>
      <c r="C136" s="104"/>
      <c r="D136" s="73"/>
      <c r="E136" s="36"/>
      <c r="F136" s="105"/>
    </row>
    <row r="137" spans="2:6" s="1" customFormat="1" ht="13.5" thickBot="1" x14ac:dyDescent="0.3">
      <c r="B137" s="41" t="s">
        <v>125</v>
      </c>
      <c r="C137" s="96"/>
      <c r="D137" s="69">
        <v>0</v>
      </c>
      <c r="E137" s="36"/>
      <c r="F137" s="69"/>
    </row>
    <row r="138" spans="2:6" s="1" customFormat="1" ht="26.25" thickTop="1" x14ac:dyDescent="0.25">
      <c r="B138" s="106" t="s">
        <v>76</v>
      </c>
      <c r="C138" s="107" t="s">
        <v>77</v>
      </c>
      <c r="D138" s="108">
        <v>2</v>
      </c>
      <c r="E138" s="36"/>
      <c r="F138" s="109"/>
    </row>
    <row r="139" spans="2:6" s="1" customFormat="1" x14ac:dyDescent="0.25">
      <c r="B139" s="110" t="s">
        <v>64</v>
      </c>
      <c r="C139" s="111" t="s">
        <v>65</v>
      </c>
      <c r="D139" s="112">
        <v>1</v>
      </c>
      <c r="E139" s="36"/>
      <c r="F139" s="99"/>
    </row>
    <row r="140" spans="2:6" s="1" customFormat="1" x14ac:dyDescent="0.2">
      <c r="B140" s="113" t="s">
        <v>126</v>
      </c>
      <c r="C140" s="114" t="s">
        <v>57</v>
      </c>
      <c r="D140" s="102">
        <v>1</v>
      </c>
      <c r="E140" s="36"/>
      <c r="F140" s="69"/>
    </row>
    <row r="141" spans="2:6" s="1" customFormat="1" ht="13.5" thickBot="1" x14ac:dyDescent="0.25">
      <c r="B141" s="113"/>
      <c r="C141" s="114"/>
      <c r="D141" s="102"/>
      <c r="E141" s="36"/>
      <c r="F141" s="69"/>
    </row>
    <row r="142" spans="2:6" s="1" customFormat="1" ht="13.5" thickBot="1" x14ac:dyDescent="0.3">
      <c r="B142" s="41" t="s">
        <v>127</v>
      </c>
      <c r="C142" s="96"/>
      <c r="D142" s="69">
        <v>0</v>
      </c>
      <c r="E142" s="36"/>
      <c r="F142" s="69"/>
    </row>
    <row r="143" spans="2:6" s="1" customFormat="1" ht="13.5" thickTop="1" x14ac:dyDescent="0.25">
      <c r="B143" s="40" t="s">
        <v>128</v>
      </c>
      <c r="C143" s="96" t="s">
        <v>30</v>
      </c>
      <c r="D143" s="69">
        <v>64</v>
      </c>
      <c r="E143" s="36"/>
      <c r="F143" s="69"/>
    </row>
    <row r="144" spans="2:6" s="1" customFormat="1" ht="13.5" thickBot="1" x14ac:dyDescent="0.3">
      <c r="B144" s="40"/>
      <c r="C144" s="96"/>
      <c r="D144" s="69"/>
      <c r="E144" s="36"/>
      <c r="F144" s="69"/>
    </row>
    <row r="145" spans="2:6" s="1" customFormat="1" ht="13.5" thickBot="1" x14ac:dyDescent="0.3">
      <c r="B145" s="41" t="s">
        <v>103</v>
      </c>
      <c r="C145" s="96"/>
      <c r="D145" s="69">
        <v>0</v>
      </c>
      <c r="E145" s="36"/>
      <c r="F145" s="69"/>
    </row>
    <row r="146" spans="2:6" s="1" customFormat="1" ht="13.5" thickTop="1" x14ac:dyDescent="0.25">
      <c r="B146" s="115" t="s">
        <v>129</v>
      </c>
      <c r="C146" s="46" t="s">
        <v>36</v>
      </c>
      <c r="D146" s="101">
        <v>15</v>
      </c>
      <c r="E146" s="36"/>
      <c r="F146" s="44"/>
    </row>
    <row r="147" spans="2:6" s="1" customFormat="1" x14ac:dyDescent="0.25">
      <c r="B147" s="115" t="s">
        <v>130</v>
      </c>
      <c r="C147" s="46" t="s">
        <v>36</v>
      </c>
      <c r="D147" s="101">
        <v>1</v>
      </c>
      <c r="E147" s="36"/>
      <c r="F147" s="44"/>
    </row>
    <row r="148" spans="2:6" s="1" customFormat="1" x14ac:dyDescent="0.25">
      <c r="B148" s="45" t="s">
        <v>39</v>
      </c>
      <c r="C148" s="46" t="s">
        <v>17</v>
      </c>
      <c r="D148" s="101">
        <v>2</v>
      </c>
      <c r="E148" s="36"/>
      <c r="F148" s="44"/>
    </row>
    <row r="149" spans="2:6" s="1" customFormat="1" x14ac:dyDescent="0.25">
      <c r="B149" s="45" t="s">
        <v>40</v>
      </c>
      <c r="C149" s="46" t="s">
        <v>17</v>
      </c>
      <c r="D149" s="101">
        <v>2</v>
      </c>
      <c r="E149" s="36"/>
      <c r="F149" s="44"/>
    </row>
    <row r="150" spans="2:6" s="1" customFormat="1" x14ac:dyDescent="0.25">
      <c r="B150" s="97" t="s">
        <v>41</v>
      </c>
      <c r="C150" s="116" t="s">
        <v>17</v>
      </c>
      <c r="D150" s="117">
        <v>4</v>
      </c>
      <c r="E150" s="36"/>
      <c r="F150" s="44"/>
    </row>
    <row r="151" spans="2:6" s="1" customFormat="1" x14ac:dyDescent="0.25">
      <c r="B151" s="45" t="s">
        <v>42</v>
      </c>
      <c r="C151" s="46" t="s">
        <v>17</v>
      </c>
      <c r="D151" s="117">
        <v>4</v>
      </c>
      <c r="E151" s="36"/>
      <c r="F151" s="44"/>
    </row>
    <row r="152" spans="2:6" s="1" customFormat="1" x14ac:dyDescent="0.25">
      <c r="B152" s="45" t="s">
        <v>43</v>
      </c>
      <c r="C152" s="46" t="s">
        <v>17</v>
      </c>
      <c r="D152" s="101">
        <v>4</v>
      </c>
      <c r="E152" s="36"/>
      <c r="F152" s="44"/>
    </row>
    <row r="153" spans="2:6" s="1" customFormat="1" x14ac:dyDescent="0.25">
      <c r="B153" s="45" t="s">
        <v>44</v>
      </c>
      <c r="C153" s="46" t="s">
        <v>17</v>
      </c>
      <c r="D153" s="101">
        <v>4</v>
      </c>
      <c r="E153" s="36"/>
      <c r="F153" s="44"/>
    </row>
    <row r="154" spans="2:6" s="1" customFormat="1" ht="13.5" thickBot="1" x14ac:dyDescent="0.3">
      <c r="B154" s="40"/>
      <c r="C154" s="96"/>
      <c r="D154" s="69"/>
      <c r="E154" s="36"/>
      <c r="F154" s="69"/>
    </row>
    <row r="155" spans="2:6" s="1" customFormat="1" ht="13.5" thickBot="1" x14ac:dyDescent="0.3">
      <c r="B155" s="41" t="s">
        <v>131</v>
      </c>
      <c r="C155" s="96"/>
      <c r="D155" s="69">
        <v>0</v>
      </c>
      <c r="E155" s="36"/>
      <c r="F155" s="69"/>
    </row>
    <row r="156" spans="2:6" s="1" customFormat="1" ht="13.5" thickTop="1" x14ac:dyDescent="0.25">
      <c r="B156" s="97" t="s">
        <v>101</v>
      </c>
      <c r="C156" s="98" t="s">
        <v>102</v>
      </c>
      <c r="D156" s="99">
        <v>584.79999999999995</v>
      </c>
      <c r="E156" s="36"/>
      <c r="F156" s="99"/>
    </row>
    <row r="157" spans="2:6" s="1" customFormat="1" ht="13.5" thickBot="1" x14ac:dyDescent="0.3">
      <c r="B157" s="97"/>
      <c r="C157" s="98"/>
      <c r="D157" s="99"/>
      <c r="E157" s="36"/>
      <c r="F157" s="99"/>
    </row>
    <row r="158" spans="2:6" s="1" customFormat="1" ht="13.5" thickBot="1" x14ac:dyDescent="0.3">
      <c r="B158" s="41" t="s">
        <v>132</v>
      </c>
      <c r="C158" s="96"/>
      <c r="D158" s="69">
        <v>0</v>
      </c>
      <c r="E158" s="36"/>
      <c r="F158" s="69"/>
    </row>
    <row r="159" spans="2:6" s="1" customFormat="1" ht="13.5" thickTop="1" x14ac:dyDescent="0.25">
      <c r="B159" s="40" t="s">
        <v>133</v>
      </c>
      <c r="C159" s="96" t="s">
        <v>77</v>
      </c>
      <c r="D159" s="69">
        <v>325</v>
      </c>
      <c r="E159" s="36"/>
      <c r="F159" s="69"/>
    </row>
    <row r="160" spans="2:6" s="1" customFormat="1" x14ac:dyDescent="0.25">
      <c r="B160" s="40" t="s">
        <v>134</v>
      </c>
      <c r="C160" s="96" t="s">
        <v>30</v>
      </c>
      <c r="D160" s="69">
        <v>260</v>
      </c>
      <c r="E160" s="36"/>
      <c r="F160" s="69"/>
    </row>
    <row r="161" spans="2:6" s="1" customFormat="1" ht="13.5" thickBot="1" x14ac:dyDescent="0.3">
      <c r="B161" s="40"/>
      <c r="C161" s="96"/>
      <c r="D161" s="69"/>
      <c r="E161" s="36"/>
      <c r="F161" s="69"/>
    </row>
    <row r="162" spans="2:6" s="1" customFormat="1" ht="13.5" thickBot="1" x14ac:dyDescent="0.3">
      <c r="B162" s="41" t="s">
        <v>135</v>
      </c>
      <c r="C162" s="96"/>
      <c r="D162" s="69">
        <v>0</v>
      </c>
      <c r="E162" s="36"/>
      <c r="F162" s="69"/>
    </row>
    <row r="163" spans="2:6" s="1" customFormat="1" ht="13.5" thickTop="1" x14ac:dyDescent="0.25">
      <c r="B163" s="40" t="s">
        <v>136</v>
      </c>
      <c r="C163" s="96" t="s">
        <v>30</v>
      </c>
      <c r="D163" s="69">
        <v>738.05</v>
      </c>
      <c r="E163" s="36"/>
      <c r="F163" s="69"/>
    </row>
    <row r="164" spans="2:6" s="1" customFormat="1" x14ac:dyDescent="0.25">
      <c r="B164" s="40" t="s">
        <v>137</v>
      </c>
      <c r="C164" s="96" t="s">
        <v>30</v>
      </c>
      <c r="D164" s="69">
        <v>55.28</v>
      </c>
      <c r="E164" s="36"/>
      <c r="F164" s="69"/>
    </row>
    <row r="165" spans="2:6" s="1" customFormat="1" x14ac:dyDescent="0.25">
      <c r="B165" s="40" t="s">
        <v>138</v>
      </c>
      <c r="C165" s="96" t="s">
        <v>30</v>
      </c>
      <c r="D165" s="69">
        <v>163.4</v>
      </c>
      <c r="E165" s="36"/>
      <c r="F165" s="69"/>
    </row>
    <row r="166" spans="2:6" s="1" customFormat="1" ht="13.5" thickBot="1" x14ac:dyDescent="0.3">
      <c r="B166" s="40"/>
      <c r="C166" s="96"/>
      <c r="D166" s="69"/>
      <c r="E166" s="36"/>
      <c r="F166" s="69"/>
    </row>
    <row r="167" spans="2:6" s="1" customFormat="1" ht="13.5" thickBot="1" x14ac:dyDescent="0.3">
      <c r="B167" s="41" t="s">
        <v>139</v>
      </c>
      <c r="C167" s="96"/>
      <c r="D167" s="69">
        <v>0</v>
      </c>
      <c r="E167" s="36"/>
      <c r="F167" s="69"/>
    </row>
    <row r="168" spans="2:6" s="1" customFormat="1" ht="13.5" thickTop="1" x14ac:dyDescent="0.25">
      <c r="B168" s="40" t="s">
        <v>140</v>
      </c>
      <c r="C168" s="96" t="s">
        <v>75</v>
      </c>
      <c r="D168" s="69">
        <v>3</v>
      </c>
      <c r="E168" s="36"/>
      <c r="F168" s="69"/>
    </row>
    <row r="169" spans="2:6" s="1" customFormat="1" x14ac:dyDescent="0.25">
      <c r="B169" s="40" t="s">
        <v>141</v>
      </c>
      <c r="C169" s="96" t="s">
        <v>57</v>
      </c>
      <c r="D169" s="69">
        <v>1</v>
      </c>
      <c r="E169" s="36"/>
      <c r="F169" s="69"/>
    </row>
    <row r="170" spans="2:6" s="1" customFormat="1" ht="13.5" thickBot="1" x14ac:dyDescent="0.3">
      <c r="B170" s="40"/>
      <c r="C170" s="96"/>
      <c r="D170" s="69"/>
      <c r="E170" s="36"/>
      <c r="F170" s="69"/>
    </row>
    <row r="171" spans="2:6" s="1" customFormat="1" ht="13.5" thickBot="1" x14ac:dyDescent="0.3">
      <c r="B171" s="41" t="s">
        <v>142</v>
      </c>
      <c r="C171" s="96"/>
      <c r="D171" s="69">
        <v>0</v>
      </c>
      <c r="E171" s="36"/>
      <c r="F171" s="69"/>
    </row>
    <row r="172" spans="2:6" s="1" customFormat="1" ht="13.5" thickTop="1" x14ac:dyDescent="0.25">
      <c r="B172" s="100" t="s">
        <v>114</v>
      </c>
      <c r="C172" s="56" t="s">
        <v>36</v>
      </c>
      <c r="D172" s="101">
        <v>8</v>
      </c>
      <c r="E172" s="36"/>
      <c r="F172" s="44"/>
    </row>
    <row r="173" spans="2:6" s="1" customFormat="1" x14ac:dyDescent="0.25">
      <c r="B173" s="100" t="s">
        <v>143</v>
      </c>
      <c r="C173" s="56" t="s">
        <v>36</v>
      </c>
      <c r="D173" s="101">
        <v>44</v>
      </c>
      <c r="E173" s="36"/>
      <c r="F173" s="44"/>
    </row>
    <row r="174" spans="2:6" s="1" customFormat="1" x14ac:dyDescent="0.25">
      <c r="B174" s="100" t="s">
        <v>144</v>
      </c>
      <c r="C174" s="56" t="s">
        <v>36</v>
      </c>
      <c r="D174" s="101">
        <v>4</v>
      </c>
      <c r="E174" s="36"/>
      <c r="F174" s="44"/>
    </row>
    <row r="175" spans="2:6" s="1" customFormat="1" x14ac:dyDescent="0.25">
      <c r="B175" s="100" t="s">
        <v>116</v>
      </c>
      <c r="C175" s="56" t="s">
        <v>36</v>
      </c>
      <c r="D175" s="101">
        <v>12</v>
      </c>
      <c r="E175" s="36"/>
      <c r="F175" s="44"/>
    </row>
    <row r="176" spans="2:6" s="1" customFormat="1" x14ac:dyDescent="0.25">
      <c r="B176" s="100" t="s">
        <v>117</v>
      </c>
      <c r="C176" s="56" t="s">
        <v>36</v>
      </c>
      <c r="D176" s="101">
        <v>12</v>
      </c>
      <c r="E176" s="36"/>
      <c r="F176" s="44"/>
    </row>
    <row r="177" spans="1:6" x14ac:dyDescent="0.25">
      <c r="A177" s="1"/>
      <c r="B177" s="100" t="s">
        <v>118</v>
      </c>
      <c r="C177" s="56" t="s">
        <v>36</v>
      </c>
      <c r="D177" s="101">
        <v>12</v>
      </c>
      <c r="E177" s="36"/>
      <c r="F177" s="44"/>
    </row>
    <row r="178" spans="1:6" x14ac:dyDescent="0.25">
      <c r="A178" s="1"/>
      <c r="B178" s="97" t="s">
        <v>145</v>
      </c>
      <c r="C178" s="98" t="s">
        <v>36</v>
      </c>
      <c r="D178" s="99">
        <v>10</v>
      </c>
      <c r="E178" s="36"/>
      <c r="F178" s="99"/>
    </row>
    <row r="179" spans="1:6" x14ac:dyDescent="0.25">
      <c r="A179" s="1"/>
      <c r="B179" s="100"/>
      <c r="C179" s="56"/>
      <c r="D179" s="101"/>
      <c r="E179" s="36"/>
      <c r="F179" s="44"/>
    </row>
    <row r="180" spans="1:6" ht="51" x14ac:dyDescent="0.25">
      <c r="A180" s="1"/>
      <c r="B180" s="118" t="s">
        <v>146</v>
      </c>
      <c r="C180" s="119"/>
      <c r="D180" s="119"/>
      <c r="E180" s="36"/>
      <c r="F180" s="119"/>
    </row>
    <row r="181" spans="1:6" x14ac:dyDescent="0.25">
      <c r="A181" s="1"/>
      <c r="B181" s="120" t="s">
        <v>147</v>
      </c>
      <c r="C181" s="121" t="s">
        <v>148</v>
      </c>
      <c r="D181" s="101">
        <v>1</v>
      </c>
      <c r="E181" s="36"/>
      <c r="F181" s="99"/>
    </row>
    <row r="182" spans="1:6" x14ac:dyDescent="0.25">
      <c r="A182" s="1"/>
      <c r="B182" s="120" t="s">
        <v>149</v>
      </c>
      <c r="C182" s="121" t="s">
        <v>148</v>
      </c>
      <c r="D182" s="101">
        <v>16</v>
      </c>
      <c r="E182" s="36"/>
      <c r="F182" s="101"/>
    </row>
    <row r="183" spans="1:6" x14ac:dyDescent="0.25">
      <c r="A183" s="1"/>
      <c r="B183" s="120" t="s">
        <v>150</v>
      </c>
      <c r="C183" s="121" t="s">
        <v>148</v>
      </c>
      <c r="D183" s="101">
        <v>16</v>
      </c>
      <c r="E183" s="36"/>
      <c r="F183" s="101"/>
    </row>
    <row r="184" spans="1:6" x14ac:dyDescent="0.25">
      <c r="A184" s="1"/>
      <c r="B184" s="120" t="s">
        <v>151</v>
      </c>
      <c r="C184" s="121" t="s">
        <v>152</v>
      </c>
      <c r="D184" s="101">
        <v>16</v>
      </c>
      <c r="E184" s="36"/>
      <c r="F184" s="101"/>
    </row>
    <row r="185" spans="1:6" x14ac:dyDescent="0.25">
      <c r="A185" s="1"/>
      <c r="B185" s="120" t="s">
        <v>153</v>
      </c>
      <c r="C185" s="121" t="s">
        <v>148</v>
      </c>
      <c r="D185" s="101">
        <v>16</v>
      </c>
      <c r="E185" s="36"/>
      <c r="F185" s="101"/>
    </row>
    <row r="186" spans="1:6" x14ac:dyDescent="0.25">
      <c r="A186" s="1"/>
      <c r="B186" s="120" t="s">
        <v>154</v>
      </c>
      <c r="C186" s="121" t="s">
        <v>148</v>
      </c>
      <c r="D186" s="101">
        <v>1</v>
      </c>
      <c r="E186" s="36"/>
      <c r="F186" s="101"/>
    </row>
    <row r="187" spans="1:6" x14ac:dyDescent="0.25">
      <c r="A187" s="1"/>
      <c r="B187" s="120" t="s">
        <v>155</v>
      </c>
      <c r="C187" s="122" t="s">
        <v>156</v>
      </c>
      <c r="D187" s="101">
        <v>1</v>
      </c>
      <c r="E187" s="36"/>
      <c r="F187" s="101"/>
    </row>
    <row r="188" spans="1:6" ht="13.5" thickBot="1" x14ac:dyDescent="0.3">
      <c r="A188" s="1"/>
      <c r="B188" s="120"/>
      <c r="C188" s="122"/>
      <c r="D188" s="44"/>
      <c r="E188" s="36"/>
      <c r="F188" s="44"/>
    </row>
    <row r="189" spans="1:6" ht="13.5" thickBot="1" x14ac:dyDescent="0.3">
      <c r="A189" s="1"/>
      <c r="B189" s="41" t="s">
        <v>157</v>
      </c>
      <c r="C189" s="123"/>
      <c r="D189" s="44"/>
      <c r="E189" s="36"/>
      <c r="F189" s="44"/>
    </row>
    <row r="190" spans="1:6" ht="13.5" thickTop="1" x14ac:dyDescent="0.25">
      <c r="A190" s="1"/>
      <c r="B190" s="100" t="s">
        <v>158</v>
      </c>
      <c r="C190" s="56" t="s">
        <v>102</v>
      </c>
      <c r="D190" s="44">
        <v>8.9</v>
      </c>
      <c r="E190" s="36"/>
      <c r="F190" s="44"/>
    </row>
    <row r="191" spans="1:6" x14ac:dyDescent="0.25">
      <c r="A191" s="1"/>
      <c r="B191" s="100" t="s">
        <v>159</v>
      </c>
      <c r="C191" s="56" t="s">
        <v>102</v>
      </c>
      <c r="D191" s="44">
        <v>2.95</v>
      </c>
      <c r="E191" s="36"/>
      <c r="F191" s="44"/>
    </row>
    <row r="192" spans="1:6" x14ac:dyDescent="0.2">
      <c r="A192" s="1"/>
      <c r="B192" s="113" t="s">
        <v>160</v>
      </c>
      <c r="C192" s="124" t="s">
        <v>55</v>
      </c>
      <c r="D192" s="44">
        <v>3.5600000000000005</v>
      </c>
      <c r="E192" s="36"/>
      <c r="F192" s="44"/>
    </row>
    <row r="193" spans="1:6" x14ac:dyDescent="0.25">
      <c r="A193" s="1"/>
      <c r="B193" s="92" t="s">
        <v>161</v>
      </c>
      <c r="C193" s="93" t="s">
        <v>55</v>
      </c>
      <c r="D193" s="44">
        <v>3.5600000000000005</v>
      </c>
      <c r="E193" s="36"/>
      <c r="F193" s="44"/>
    </row>
    <row r="194" spans="1:6" x14ac:dyDescent="0.2">
      <c r="A194" s="1"/>
      <c r="B194" s="113" t="s">
        <v>162</v>
      </c>
      <c r="C194" s="124" t="s">
        <v>55</v>
      </c>
      <c r="D194" s="44">
        <v>80</v>
      </c>
      <c r="E194" s="36"/>
      <c r="F194" s="44"/>
    </row>
    <row r="195" spans="1:6" ht="13.5" thickBot="1" x14ac:dyDescent="0.25">
      <c r="A195" s="1"/>
      <c r="B195" s="113"/>
      <c r="C195" s="124"/>
      <c r="D195" s="44"/>
      <c r="E195" s="36"/>
      <c r="F195" s="44"/>
    </row>
    <row r="196" spans="1:6" ht="13.5" thickBot="1" x14ac:dyDescent="0.25">
      <c r="A196" s="1"/>
      <c r="B196" s="41" t="s">
        <v>163</v>
      </c>
      <c r="C196" s="124"/>
      <c r="D196" s="44"/>
      <c r="E196" s="36"/>
      <c r="F196" s="44"/>
    </row>
    <row r="197" spans="1:6" ht="13.5" thickTop="1" x14ac:dyDescent="0.2">
      <c r="A197" s="1"/>
      <c r="B197" s="113" t="s">
        <v>164</v>
      </c>
      <c r="C197" s="124" t="s">
        <v>55</v>
      </c>
      <c r="D197" s="44">
        <v>150</v>
      </c>
      <c r="E197" s="36"/>
      <c r="F197" s="44"/>
    </row>
    <row r="198" spans="1:6" x14ac:dyDescent="0.25">
      <c r="A198" s="1"/>
      <c r="B198" s="92" t="s">
        <v>165</v>
      </c>
      <c r="C198" s="93" t="s">
        <v>55</v>
      </c>
      <c r="D198" s="44">
        <v>100</v>
      </c>
      <c r="E198" s="36"/>
      <c r="F198" s="44"/>
    </row>
    <row r="199" spans="1:6" x14ac:dyDescent="0.2">
      <c r="A199" s="1"/>
      <c r="B199" s="113" t="s">
        <v>166</v>
      </c>
      <c r="C199" s="124" t="s">
        <v>152</v>
      </c>
      <c r="D199" s="44">
        <v>1</v>
      </c>
      <c r="E199" s="36"/>
      <c r="F199" s="44"/>
    </row>
    <row r="200" spans="1:6" x14ac:dyDescent="0.25">
      <c r="A200" s="1"/>
      <c r="B200" s="92" t="s">
        <v>167</v>
      </c>
      <c r="C200" s="93" t="s">
        <v>152</v>
      </c>
      <c r="D200" s="44">
        <v>1</v>
      </c>
      <c r="E200" s="36"/>
      <c r="F200" s="44"/>
    </row>
    <row r="201" spans="1:6" x14ac:dyDescent="0.2">
      <c r="A201" s="1"/>
      <c r="B201" s="113" t="s">
        <v>145</v>
      </c>
      <c r="C201" s="124" t="s">
        <v>77</v>
      </c>
      <c r="D201" s="44">
        <v>20</v>
      </c>
      <c r="E201" s="36"/>
      <c r="F201" s="44"/>
    </row>
    <row r="202" spans="1:6" x14ac:dyDescent="0.2">
      <c r="A202" s="1"/>
      <c r="B202" s="113" t="s">
        <v>168</v>
      </c>
      <c r="C202" s="124" t="s">
        <v>152</v>
      </c>
      <c r="D202" s="44">
        <v>1</v>
      </c>
      <c r="E202" s="36"/>
      <c r="F202" s="44"/>
    </row>
    <row r="203" spans="1:6" x14ac:dyDescent="0.25">
      <c r="A203" s="1"/>
      <c r="B203" s="92" t="s">
        <v>169</v>
      </c>
      <c r="C203" s="93" t="s">
        <v>30</v>
      </c>
      <c r="D203" s="44">
        <v>571.19999999999993</v>
      </c>
      <c r="E203" s="36"/>
      <c r="F203" s="44"/>
    </row>
    <row r="204" spans="1:6" x14ac:dyDescent="0.25">
      <c r="B204" s="40"/>
      <c r="C204" s="96"/>
      <c r="D204" s="69">
        <v>0</v>
      </c>
      <c r="E204" s="55"/>
      <c r="F204" s="55"/>
    </row>
    <row r="205" spans="1:6" ht="13.5" thickBot="1" x14ac:dyDescent="0.3">
      <c r="B205" s="40"/>
      <c r="C205" s="38"/>
      <c r="D205" s="39"/>
      <c r="E205" s="39"/>
      <c r="F205" s="125"/>
    </row>
    <row r="206" spans="1:6" ht="13.5" thickBot="1" x14ac:dyDescent="0.3">
      <c r="B206" s="37"/>
      <c r="C206" s="139" t="s">
        <v>170</v>
      </c>
      <c r="D206" s="140"/>
      <c r="E206" s="140"/>
      <c r="F206" s="126">
        <f>SUM(F13:F205)</f>
        <v>0</v>
      </c>
    </row>
    <row r="207" spans="1:6" x14ac:dyDescent="0.25">
      <c r="B207" s="37"/>
      <c r="C207" s="34"/>
      <c r="D207" s="35"/>
      <c r="E207" s="36"/>
      <c r="F207" s="36"/>
    </row>
    <row r="208" spans="1:6" ht="13.5" thickBot="1" x14ac:dyDescent="0.3">
      <c r="B208" s="37"/>
      <c r="C208" s="34"/>
      <c r="D208" s="35"/>
      <c r="E208" s="36"/>
      <c r="F208" s="36"/>
    </row>
    <row r="209" spans="2:6" ht="13.5" thickBot="1" x14ac:dyDescent="0.3">
      <c r="B209" s="127" t="s">
        <v>171</v>
      </c>
      <c r="C209" s="34"/>
      <c r="D209" s="35"/>
      <c r="E209" s="36"/>
      <c r="F209" s="36"/>
    </row>
    <row r="210" spans="2:6" ht="13.5" thickTop="1" x14ac:dyDescent="0.25">
      <c r="B210" s="37" t="s">
        <v>172</v>
      </c>
      <c r="C210" s="34"/>
      <c r="D210" s="128">
        <v>0.1</v>
      </c>
      <c r="E210" s="36"/>
      <c r="F210" s="36">
        <f>ROUND(F206*D210,2)</f>
        <v>0</v>
      </c>
    </row>
    <row r="211" spans="2:6" x14ac:dyDescent="0.25">
      <c r="B211" s="37" t="s">
        <v>173</v>
      </c>
      <c r="C211" s="34"/>
      <c r="D211" s="128">
        <v>0.04</v>
      </c>
      <c r="E211" s="36"/>
      <c r="F211" s="36">
        <f>ROUND(F206*D211,2)</f>
        <v>0</v>
      </c>
    </row>
    <row r="212" spans="2:6" x14ac:dyDescent="0.25">
      <c r="B212" s="37" t="s">
        <v>174</v>
      </c>
      <c r="C212" s="34"/>
      <c r="D212" s="128">
        <v>0.04</v>
      </c>
      <c r="E212" s="36"/>
      <c r="F212" s="36">
        <f>ROUND(D212*F206,2)</f>
        <v>0</v>
      </c>
    </row>
    <row r="213" spans="2:6" x14ac:dyDescent="0.25">
      <c r="B213" s="37" t="s">
        <v>175</v>
      </c>
      <c r="C213" s="34"/>
      <c r="D213" s="128">
        <v>0.01</v>
      </c>
      <c r="E213" s="36"/>
      <c r="F213" s="36">
        <f>ROUND(F206*D213,2)</f>
        <v>0</v>
      </c>
    </row>
    <row r="214" spans="2:6" x14ac:dyDescent="0.25">
      <c r="B214" s="37" t="s">
        <v>176</v>
      </c>
      <c r="C214" s="34"/>
      <c r="D214" s="128">
        <v>4.4999999999999998E-2</v>
      </c>
      <c r="E214" s="129"/>
      <c r="F214" s="36">
        <f>ROUND(F206*D214,2)</f>
        <v>0</v>
      </c>
    </row>
    <row r="215" spans="2:6" x14ac:dyDescent="0.25">
      <c r="B215" s="37" t="s">
        <v>177</v>
      </c>
      <c r="C215" s="34"/>
      <c r="D215" s="128">
        <v>0.05</v>
      </c>
      <c r="E215" s="129"/>
      <c r="F215" s="36">
        <f>ROUND(F206*D215,2)</f>
        <v>0</v>
      </c>
    </row>
    <row r="216" spans="2:6" x14ac:dyDescent="0.25">
      <c r="B216" s="37" t="s">
        <v>178</v>
      </c>
      <c r="C216" s="34"/>
      <c r="D216" s="128">
        <v>1E-3</v>
      </c>
      <c r="E216" s="36"/>
      <c r="F216" s="36">
        <f>ROUND(F206*D216,2)</f>
        <v>0</v>
      </c>
    </row>
    <row r="217" spans="2:6" x14ac:dyDescent="0.25">
      <c r="B217" s="37"/>
      <c r="C217" s="34"/>
      <c r="D217" s="128"/>
      <c r="E217" s="36"/>
      <c r="F217" s="36"/>
    </row>
    <row r="218" spans="2:6" x14ac:dyDescent="0.25">
      <c r="B218" s="37" t="s">
        <v>179</v>
      </c>
      <c r="C218" s="34"/>
      <c r="D218" s="128">
        <v>0.18</v>
      </c>
      <c r="E218" s="36"/>
      <c r="F218" s="36">
        <f>ROUND(F210*D218,2)</f>
        <v>0</v>
      </c>
    </row>
    <row r="219" spans="2:6" ht="13.5" thickBot="1" x14ac:dyDescent="0.3">
      <c r="B219" s="37"/>
      <c r="C219" s="34"/>
      <c r="D219" s="35"/>
      <c r="E219" s="36"/>
      <c r="F219" s="36"/>
    </row>
    <row r="220" spans="2:6" ht="13.5" thickBot="1" x14ac:dyDescent="0.3">
      <c r="B220" s="37"/>
      <c r="C220" s="139" t="s">
        <v>180</v>
      </c>
      <c r="D220" s="140"/>
      <c r="E220" s="140"/>
      <c r="F220" s="126">
        <f>SUM(F210:F219)</f>
        <v>0</v>
      </c>
    </row>
    <row r="221" spans="2:6" x14ac:dyDescent="0.25">
      <c r="B221" s="130"/>
      <c r="C221" s="131"/>
      <c r="D221" s="132"/>
      <c r="E221" s="133"/>
      <c r="F221" s="133"/>
    </row>
    <row r="222" spans="2:6" ht="13.5" thickBot="1" x14ac:dyDescent="0.3">
      <c r="B222" s="130"/>
      <c r="C222" s="131"/>
      <c r="D222" s="132"/>
      <c r="E222" s="133"/>
      <c r="F222" s="133"/>
    </row>
    <row r="223" spans="2:6" ht="13.5" thickBot="1" x14ac:dyDescent="0.3">
      <c r="B223" s="37"/>
      <c r="C223" s="141" t="s">
        <v>181</v>
      </c>
      <c r="D223" s="142"/>
      <c r="E223" s="142"/>
      <c r="F223" s="134">
        <f>+F206+F220</f>
        <v>0</v>
      </c>
    </row>
    <row r="224" spans="2:6" x14ac:dyDescent="0.25">
      <c r="B224" s="130"/>
      <c r="C224" s="131"/>
      <c r="D224" s="132"/>
      <c r="E224" s="133"/>
      <c r="F224" s="133"/>
    </row>
    <row r="225" spans="2:6" x14ac:dyDescent="0.25">
      <c r="B225" s="130"/>
      <c r="C225" s="131"/>
      <c r="D225" s="132"/>
      <c r="E225" s="133"/>
      <c r="F225" s="133"/>
    </row>
    <row r="226" spans="2:6" x14ac:dyDescent="0.25">
      <c r="B226" s="130"/>
      <c r="C226" s="131"/>
      <c r="D226" s="132"/>
      <c r="E226" s="133"/>
      <c r="F226" s="133"/>
    </row>
    <row r="227" spans="2:6" x14ac:dyDescent="0.25">
      <c r="B227" s="130"/>
      <c r="C227" s="131"/>
      <c r="D227" s="132"/>
      <c r="E227" s="133"/>
      <c r="F227" s="133"/>
    </row>
    <row r="228" spans="2:6" x14ac:dyDescent="0.25">
      <c r="B228" s="130"/>
      <c r="C228" s="131"/>
      <c r="D228" s="132"/>
      <c r="E228" s="133"/>
      <c r="F228" s="133"/>
    </row>
  </sheetData>
  <sheetProtection selectLockedCells="1"/>
  <mergeCells count="12">
    <mergeCell ref="C206:E206"/>
    <mergeCell ref="C220:E220"/>
    <mergeCell ref="C223:E223"/>
    <mergeCell ref="A1:F1"/>
    <mergeCell ref="A4:F4"/>
    <mergeCell ref="A5:F5"/>
    <mergeCell ref="C6:F6"/>
    <mergeCell ref="C7:F7"/>
    <mergeCell ref="A10:A11"/>
    <mergeCell ref="B10:B11"/>
    <mergeCell ref="C10:C11"/>
    <mergeCell ref="D10:D11"/>
  </mergeCells>
  <conditionalFormatting sqref="C84:D84">
    <cfRule type="cellIs" dxfId="3" priority="7" stopIfTrue="1" operator="equal">
      <formula>0</formula>
    </cfRule>
  </conditionalFormatting>
  <conditionalFormatting sqref="C77:D77">
    <cfRule type="cellIs" dxfId="2" priority="5" stopIfTrue="1" operator="equal">
      <formula>0</formula>
    </cfRule>
  </conditionalFormatting>
  <conditionalFormatting sqref="C193">
    <cfRule type="cellIs" dxfId="1" priority="4" stopIfTrue="1" operator="equal">
      <formula>0</formula>
    </cfRule>
  </conditionalFormatting>
  <conditionalFormatting sqref="C198 C200 C203">
    <cfRule type="cellIs" dxfId="0" priority="3" stopIfTrue="1" operator="equal">
      <formula>0</formula>
    </cfRule>
  </conditionalFormatting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34. BATEY BAUTIER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2019-04-05T20:12:30Z</dcterms:created>
  <dcterms:modified xsi:type="dcterms:W3CDTF">2019-06-21T14:52:54Z</dcterms:modified>
</cp:coreProperties>
</file>